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Noteburg.pro\Documents\ДПК Возрождение\2026\Подготовка к ОС\Публикация на сайт\"/>
    </mc:Choice>
  </mc:AlternateContent>
  <bookViews>
    <workbookView xWindow="0" yWindow="0" windowWidth="18900" windowHeight="8790"/>
  </bookViews>
  <sheets>
    <sheet name="Table 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8" i="1" l="1"/>
  <c r="C59" i="1" l="1"/>
</calcChain>
</file>

<file path=xl/sharedStrings.xml><?xml version="1.0" encoding="utf-8"?>
<sst xmlns="http://schemas.openxmlformats.org/spreadsheetml/2006/main" count="106" uniqueCount="97">
  <si>
    <t>Садоводческое некоммерческое товарищество "Возрождение"</t>
  </si>
  <si>
    <t>УТВЕРЖДЕНО:</t>
  </si>
  <si>
    <t>Членские взносы</t>
  </si>
  <si>
    <t>Статья расходов</t>
  </si>
  <si>
    <t>Административные расходы</t>
  </si>
  <si>
    <t>1.1.</t>
  </si>
  <si>
    <t>Мобильная связь и информационные расходы</t>
  </si>
  <si>
    <t>1.2.</t>
  </si>
  <si>
    <t>Содержание и обслуживание ПК, орг.техники, программное обеспечение</t>
  </si>
  <si>
    <t>1.3.</t>
  </si>
  <si>
    <t>Канцелярские, почтовые расходы</t>
  </si>
  <si>
    <t>2.</t>
  </si>
  <si>
    <t>Бухгалтерские услуги</t>
  </si>
  <si>
    <t>5.</t>
  </si>
  <si>
    <t>6.</t>
  </si>
  <si>
    <t>6.1.</t>
  </si>
  <si>
    <t>6.2.</t>
  </si>
  <si>
    <t>6.3.</t>
  </si>
  <si>
    <t>Оплата домена, хостинга, цифровой платформы и мобильного приложения сайта dpkvoz.ru</t>
  </si>
  <si>
    <t>6.4.</t>
  </si>
  <si>
    <t>6.5.</t>
  </si>
  <si>
    <t>Содержание площадки для сбора ТКО</t>
  </si>
  <si>
    <t>7.</t>
  </si>
  <si>
    <t>Осуществление расчётов с организациями, осуществляющими снабжение</t>
  </si>
  <si>
    <t>7.1.</t>
  </si>
  <si>
    <t>8.</t>
  </si>
  <si>
    <t>8.1.</t>
  </si>
  <si>
    <t>8.2.</t>
  </si>
  <si>
    <t>9.</t>
  </si>
  <si>
    <t>9.1.</t>
  </si>
  <si>
    <t>9.2.</t>
  </si>
  <si>
    <t>Выпиловка сухих, опасных деревьев и поросли</t>
  </si>
  <si>
    <t>10.</t>
  </si>
  <si>
    <t>10.1.</t>
  </si>
  <si>
    <t>11.</t>
  </si>
  <si>
    <t>11.1.</t>
  </si>
  <si>
    <t>Председатель</t>
  </si>
  <si>
    <t>11.2.</t>
  </si>
  <si>
    <t>11.3.</t>
  </si>
  <si>
    <t>Гл. инженер</t>
  </si>
  <si>
    <t>11.4.</t>
  </si>
  <si>
    <t>11.5.</t>
  </si>
  <si>
    <t>12.</t>
  </si>
  <si>
    <t>Уплата налогов и сборов, связанных с деятельностью товарищества</t>
  </si>
  <si>
    <t>12.1.</t>
  </si>
  <si>
    <t>12.2.</t>
  </si>
  <si>
    <t>Земельный налог, водный налог, налог на недра</t>
  </si>
  <si>
    <t>Резервный фонд</t>
  </si>
  <si>
    <t>Юридические услуги (судебные иски, нотариальные услуги, гос.пошлины)</t>
  </si>
  <si>
    <t>Выплата заработной платы (включая НДФЛ и НПД)</t>
  </si>
  <si>
    <t>13.</t>
  </si>
  <si>
    <t>Сумма</t>
  </si>
  <si>
    <t>3.1.</t>
  </si>
  <si>
    <t>11.6.</t>
  </si>
  <si>
    <t>Оплата работы ревизионной комиссии из 3-х человек</t>
  </si>
  <si>
    <t>Обновление и ведение сайта, мобильного приложения, проведение рассылок, организация голосований, работа с интернет-приёмной, ведение канала в Телеграм</t>
  </si>
  <si>
    <t>Зам.председателя (с мая по октябрь)</t>
  </si>
  <si>
    <t>Итого сумма целевых взносов (для всех членов СНТ)</t>
  </si>
  <si>
    <t>Всего сумма членских и целевых взносов (для всех членов СНТ)</t>
  </si>
  <si>
    <t>Итого сумма членских взносов (для всех членов СНТ)</t>
  </si>
  <si>
    <t>Охрана территории и обеспечение безопасности</t>
  </si>
  <si>
    <t>3.</t>
  </si>
  <si>
    <t>Целевые взносы для всех членов СНТ (создание нового имущества)</t>
  </si>
  <si>
    <t>1.</t>
  </si>
  <si>
    <t>Транспортные, командировочные расходы</t>
  </si>
  <si>
    <t>ООО «Виктория» (начисление зарплаты, налогов, подготовка платёжных поручений, подготовка отчётов в налоговую и фонды)</t>
  </si>
  <si>
    <t>3.2.</t>
  </si>
  <si>
    <t>Воинский учёт</t>
  </si>
  <si>
    <t>4.</t>
  </si>
  <si>
    <t>Банковские услуги (РКО, комиссии за переводы)</t>
  </si>
  <si>
    <t>Содержание имущества общего пользования СНТ «Возрождение»</t>
  </si>
  <si>
    <t>Водоснабжение: расходы на обслуживание, учёт и поддержание скважин; анализ воды из скважин; проверка и поддержание водопроводной сети, анализ воды в колодцах</t>
  </si>
  <si>
    <t>Дорожные работы: ремонт, выравнивание, подсыпка дорог, уборка снега, участие в совместных ремонтах асфальтовых покрытий</t>
  </si>
  <si>
    <t>Текущий ремонт и замена светильников уличного освещения, замена счётчиков воды, оплата работ по их замене и установке</t>
  </si>
  <si>
    <t>Оплата электроэнергии в ПСК по счётчикам на ТП: скважины, уличное освещение СНТ, помещение правления</t>
  </si>
  <si>
    <t>Осуществление расчётов с Региональным оператором по обращению с ТКО</t>
  </si>
  <si>
    <t>Оплата по договору с Рег.оператором (с учётом льготы 70% с октября по апрель и резерва на спорные ситуации)</t>
  </si>
  <si>
    <t>Экологическое сопровождение, подготовка отчётов, оформление паспортов отходов</t>
  </si>
  <si>
    <t>Благоустройство земельных участков общего назначения</t>
  </si>
  <si>
    <t>Работы по поддержанию состояния Осиновского озера, озера Блюдечко и озера Малое Борково</t>
  </si>
  <si>
    <t>Оплата трафика, обслуживания и хранения информации с камер видеонаблюдения</t>
  </si>
  <si>
    <t>Разнорабочий</t>
  </si>
  <si>
    <t>Электрик</t>
  </si>
  <si>
    <t>11.7.</t>
  </si>
  <si>
    <t>Страховые взносы с заработной платы штатных сотрудников и договоров ГПХ, налог УСН</t>
  </si>
  <si>
    <t>Строительство новой контейнерной площадки для сбора ТКО</t>
  </si>
  <si>
    <t>Демонтаж остатков старой водонапорной башни в районе «Д» и строительство технического помещения для хранения оборудования</t>
  </si>
  <si>
    <t>Итого сумма членских взносов</t>
  </si>
  <si>
    <t>На общем собрании членов СНТ "Возрождение" 23.08.2026г.</t>
  </si>
  <si>
    <t>Проект сметы СНТ "Возрождение" на 2027 год</t>
  </si>
  <si>
    <t>Профессиональная оценка и инвентаризация летнего водопровода</t>
  </si>
  <si>
    <t>Закупка генератора и постройка технического помещения для скважины в районе «Д»</t>
  </si>
  <si>
    <t>Утепление скважины в районе «Б»</t>
  </si>
  <si>
    <t>ИТОГО целевые взносы:</t>
  </si>
  <si>
    <t>Членский и целевой взнос (для всех членов СНТ) с участка на 2027 год                                                                 (с учётом экономии прошлых периодов)</t>
  </si>
  <si>
    <t>Разработка проекта строительства зимнего водопровода</t>
  </si>
  <si>
    <t>Закупка резервных насосов и частотных преобразователей для скважин в районах Б, В и 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</si>
</sst>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6" formatCode="#,##0\ &quot;₽&quot;;[Red]\-#,##0\ &quot;₽&quot;"/>
    <numFmt numFmtId="44" formatCode="_-* #,##0.00\ &quot;₽&quot;_-;\-* #,##0.00\ &quot;₽&quot;_-;_-* &quot;-&quot;??\ &quot;₽&quot;_-;_-@_-"/>
    <numFmt numFmtId="164" formatCode="#\ ##0.00"/>
    <numFmt numFmtId="165" formatCode="_-* #\.##0.00\ &quot;₽&quot;_-;\-* #\.##0.00\ &quot;₽&quot;_-;_-* \-??\ &quot;₽&quot;_-;_-@_-"/>
    <numFmt numFmtId="166" formatCode="dd\.mmm"/>
    <numFmt numFmtId="167" formatCode="#\.##0.00\ &quot;₽&quot;_);[Red]\(#\.##0.00\ &quot;₽&quot;\)"/>
    <numFmt numFmtId="168" formatCode="_-* #,##0\ &quot;₽&quot;_-;\-* #,##0\ &quot;₽&quot;_-;_-* &quot;-&quot;??\ &quot;₽&quot;_-;_-@_-"/>
    <numFmt numFmtId="169" formatCode="#,##0\ &quot;₽&quot;"/>
  </numFmts>
  <fonts count="19" x14ac:knownFonts="1">
    <font>
      <sz val="10"/>
      <color rgb="FF000000"/>
      <name val="Times New Roman"/>
      <charset val="204"/>
    </font>
    <font>
      <sz val="14"/>
      <name val="Calibri"/>
      <family val="2"/>
      <charset val="204"/>
    </font>
    <font>
      <b/>
      <sz val="14"/>
      <name val="Calibri"/>
      <family val="2"/>
      <charset val="204"/>
    </font>
    <font>
      <b/>
      <sz val="11"/>
      <name val="Calibri"/>
      <family val="2"/>
      <charset val="204"/>
    </font>
    <font>
      <sz val="14"/>
      <color rgb="FF000000"/>
      <name val="Calibri"/>
      <family val="2"/>
      <charset val="204"/>
      <scheme val="minor"/>
    </font>
    <font>
      <b/>
      <sz val="18"/>
      <color rgb="FF00000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Calibri"/>
      <family val="2"/>
      <charset val="204"/>
    </font>
    <font>
      <sz val="14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Calibri"/>
      <family val="2"/>
      <charset val="204"/>
      <scheme val="minor"/>
    </font>
    <font>
      <sz val="10"/>
      <name val="Calibri"/>
      <family val="2"/>
      <charset val="204"/>
    </font>
    <font>
      <b/>
      <sz val="12"/>
      <name val="Calibri"/>
      <family val="2"/>
      <charset val="204"/>
    </font>
    <font>
      <b/>
      <sz val="14"/>
      <color rgb="FF000000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b/>
      <u/>
      <sz val="14"/>
      <name val="Calibri"/>
      <family val="2"/>
      <charset val="204"/>
      <scheme val="minor"/>
    </font>
    <font>
      <b/>
      <i/>
      <u/>
      <sz val="14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BF0DE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165" fontId="6" fillId="0" borderId="0" applyFont="0" applyFill="0" applyBorder="0" applyAlignment="0" applyProtection="0">
      <alignment vertical="center"/>
    </xf>
  </cellStyleXfs>
  <cellXfs count="90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164" fontId="7" fillId="0" borderId="0" xfId="0" applyNumberFormat="1" applyFont="1" applyFill="1" applyBorder="1" applyAlignment="1">
      <alignment horizontal="left" vertical="top"/>
    </xf>
    <xf numFmtId="2" fontId="8" fillId="0" borderId="0" xfId="0" applyNumberFormat="1" applyFont="1" applyFill="1" applyBorder="1" applyAlignment="1">
      <alignment horizontal="right" vertical="center" shrinkToFit="1"/>
    </xf>
    <xf numFmtId="2" fontId="8" fillId="0" borderId="0" xfId="0" applyNumberFormat="1" applyFont="1" applyFill="1" applyBorder="1" applyAlignment="1">
      <alignment horizontal="right" vertical="top" shrinkToFit="1"/>
    </xf>
    <xf numFmtId="164" fontId="8" fillId="0" borderId="0" xfId="0" applyNumberFormat="1" applyFont="1" applyFill="1" applyBorder="1" applyAlignment="1">
      <alignment horizontal="right" vertical="top" shrinkToFit="1"/>
    </xf>
    <xf numFmtId="0" fontId="11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top"/>
    </xf>
    <xf numFmtId="164" fontId="1" fillId="0" borderId="0" xfId="0" applyNumberFormat="1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vertical="center" wrapText="1"/>
    </xf>
    <xf numFmtId="0" fontId="13" fillId="3" borderId="0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center" wrapText="1"/>
    </xf>
    <xf numFmtId="164" fontId="8" fillId="0" borderId="0" xfId="0" applyNumberFormat="1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top" wrapText="1"/>
    </xf>
    <xf numFmtId="167" fontId="7" fillId="0" borderId="0" xfId="0" applyNumberFormat="1" applyFont="1" applyFill="1" applyBorder="1" applyAlignment="1">
      <alignment horizontal="center" vertical="top"/>
    </xf>
    <xf numFmtId="44" fontId="7" fillId="0" borderId="0" xfId="0" applyNumberFormat="1" applyFont="1" applyFill="1" applyBorder="1" applyAlignment="1">
      <alignment horizontal="center" vertical="top"/>
    </xf>
    <xf numFmtId="44" fontId="7" fillId="0" borderId="0" xfId="0" applyNumberFormat="1" applyFont="1" applyFill="1" applyBorder="1" applyAlignment="1">
      <alignment horizontal="left" vertical="top"/>
    </xf>
    <xf numFmtId="0" fontId="3" fillId="3" borderId="0" xfId="0" applyFont="1" applyFill="1" applyBorder="1" applyAlignment="1">
      <alignment horizontal="center" vertical="top" wrapText="1"/>
    </xf>
    <xf numFmtId="164" fontId="14" fillId="0" borderId="0" xfId="0" applyNumberFormat="1" applyFont="1" applyFill="1" applyBorder="1" applyAlignment="1">
      <alignment horizontal="right" vertical="top" shrinkToFit="1"/>
    </xf>
    <xf numFmtId="0" fontId="7" fillId="0" borderId="0" xfId="0" applyFont="1" applyFill="1" applyBorder="1" applyAlignment="1">
      <alignment horizontal="center" vertical="top"/>
    </xf>
    <xf numFmtId="169" fontId="7" fillId="0" borderId="0" xfId="0" applyNumberFormat="1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center"/>
    </xf>
    <xf numFmtId="166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168" fontId="4" fillId="3" borderId="2" xfId="0" applyNumberFormat="1" applyFont="1" applyFill="1" applyBorder="1" applyAlignment="1">
      <alignment vertical="center" shrinkToFit="1"/>
    </xf>
    <xf numFmtId="168" fontId="4" fillId="0" borderId="2" xfId="0" applyNumberFormat="1" applyFont="1" applyFill="1" applyBorder="1" applyAlignment="1">
      <alignment vertical="center"/>
    </xf>
    <xf numFmtId="168" fontId="4" fillId="0" borderId="2" xfId="0" applyNumberFormat="1" applyFont="1" applyFill="1" applyBorder="1" applyAlignment="1">
      <alignment vertical="center" shrinkToFit="1"/>
    </xf>
    <xf numFmtId="168" fontId="4" fillId="0" borderId="4" xfId="0" applyNumberFormat="1" applyFont="1" applyFill="1" applyBorder="1" applyAlignment="1">
      <alignment vertical="center" wrapText="1"/>
    </xf>
    <xf numFmtId="6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69" fontId="5" fillId="0" borderId="0" xfId="0" applyNumberFormat="1" applyFont="1" applyFill="1" applyBorder="1" applyAlignment="1">
      <alignment vertical="center"/>
    </xf>
    <xf numFmtId="169" fontId="10" fillId="0" borderId="0" xfId="0" applyNumberFormat="1" applyFont="1" applyFill="1" applyBorder="1" applyAlignment="1">
      <alignment vertical="center"/>
    </xf>
    <xf numFmtId="0" fontId="15" fillId="0" borderId="4" xfId="0" applyFont="1" applyFill="1" applyBorder="1" applyAlignment="1">
      <alignment horizontal="left" vertical="top"/>
    </xf>
    <xf numFmtId="0" fontId="15" fillId="0" borderId="5" xfId="0" applyFont="1" applyFill="1" applyBorder="1" applyAlignment="1">
      <alignment horizontal="left" vertical="top"/>
    </xf>
    <xf numFmtId="6" fontId="15" fillId="0" borderId="2" xfId="0" applyNumberFormat="1" applyFont="1" applyFill="1" applyBorder="1" applyAlignment="1">
      <alignment vertical="center"/>
    </xf>
    <xf numFmtId="0" fontId="0" fillId="0" borderId="0" xfId="0" applyFill="1" applyBorder="1" applyAlignment="1">
      <alignment horizontal="left" vertical="center"/>
    </xf>
    <xf numFmtId="0" fontId="9" fillId="0" borderId="2" xfId="0" applyNumberFormat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vertical="center" wrapText="1"/>
    </xf>
    <xf numFmtId="0" fontId="12" fillId="2" borderId="2" xfId="0" applyNumberFormat="1" applyFont="1" applyFill="1" applyBorder="1" applyAlignment="1">
      <alignment horizontal="center" vertical="center" wrapText="1"/>
    </xf>
    <xf numFmtId="169" fontId="4" fillId="3" borderId="2" xfId="0" applyNumberFormat="1" applyFont="1" applyFill="1" applyBorder="1" applyAlignment="1">
      <alignment vertical="center" wrapText="1" shrinkToFit="1"/>
    </xf>
    <xf numFmtId="0" fontId="16" fillId="0" borderId="0" xfId="0" applyFont="1" applyFill="1" applyBorder="1" applyAlignment="1">
      <alignment vertical="center"/>
    </xf>
    <xf numFmtId="169" fontId="4" fillId="3" borderId="2" xfId="0" applyNumberFormat="1" applyFont="1" applyFill="1" applyBorder="1" applyAlignment="1">
      <alignment vertical="center" shrinkToFit="1"/>
    </xf>
    <xf numFmtId="169" fontId="4" fillId="0" borderId="2" xfId="0" applyNumberFormat="1" applyFont="1" applyFill="1" applyBorder="1" applyAlignment="1">
      <alignment vertical="center" shrinkToFit="1"/>
    </xf>
    <xf numFmtId="169" fontId="15" fillId="0" borderId="2" xfId="0" applyNumberFormat="1" applyFont="1" applyFill="1" applyBorder="1" applyAlignment="1">
      <alignment vertical="center"/>
    </xf>
    <xf numFmtId="0" fontId="12" fillId="0" borderId="2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vertical="center"/>
    </xf>
    <xf numFmtId="0" fontId="15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166" fontId="4" fillId="0" borderId="2" xfId="1" applyNumberFormat="1" applyFont="1" applyFill="1" applyBorder="1" applyAlignment="1">
      <alignment horizontal="center" vertical="center" wrapText="1"/>
    </xf>
    <xf numFmtId="166" fontId="15" fillId="0" borderId="2" xfId="1" applyNumberFormat="1" applyFont="1" applyFill="1" applyBorder="1" applyAlignment="1">
      <alignment horizontal="center" vertical="center" wrapText="1"/>
    </xf>
    <xf numFmtId="166" fontId="15" fillId="0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horizontal="left" vertical="center"/>
    </xf>
    <xf numFmtId="0" fontId="9" fillId="0" borderId="2" xfId="0" applyFont="1" applyFill="1" applyBorder="1" applyAlignment="1">
      <alignment vertical="center" wrapText="1"/>
    </xf>
    <xf numFmtId="169" fontId="4" fillId="0" borderId="2" xfId="0" applyNumberFormat="1" applyFont="1" applyFill="1" applyBorder="1" applyAlignment="1">
      <alignment vertical="center" wrapText="1"/>
    </xf>
    <xf numFmtId="169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left" vertical="top"/>
    </xf>
    <xf numFmtId="0" fontId="15" fillId="0" borderId="5" xfId="0" applyFont="1" applyFill="1" applyBorder="1" applyAlignment="1">
      <alignment horizontal="left" vertical="top"/>
    </xf>
    <xf numFmtId="0" fontId="12" fillId="0" borderId="2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 wrapText="1" indent="6"/>
    </xf>
    <xf numFmtId="0" fontId="12" fillId="2" borderId="2" xfId="0" applyFont="1" applyFill="1" applyBorder="1" applyAlignment="1">
      <alignment horizontal="center" vertic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abSelected="1" zoomScale="85" zoomScaleNormal="85" workbookViewId="0">
      <selection activeCell="F3" sqref="F3"/>
    </sheetView>
  </sheetViews>
  <sheetFormatPr defaultColWidth="9" defaultRowHeight="18" x14ac:dyDescent="0.4"/>
  <cols>
    <col min="1" max="1" width="16.140625" style="30" customWidth="1"/>
    <col min="2" max="2" width="105.5703125" style="77" customWidth="1"/>
    <col min="3" max="3" width="20.35546875" style="60" customWidth="1"/>
    <col min="4" max="4" width="15.42578125" style="10" customWidth="1"/>
    <col min="5" max="5" width="14.78515625" style="4" customWidth="1"/>
    <col min="6" max="6" width="9.640625" customWidth="1"/>
  </cols>
  <sheetData>
    <row r="1" spans="1:6" ht="21.2" customHeight="1" x14ac:dyDescent="0.4">
      <c r="A1" s="86" t="s">
        <v>89</v>
      </c>
      <c r="B1" s="86"/>
      <c r="C1" s="86"/>
      <c r="D1" s="18"/>
      <c r="E1" s="14"/>
    </row>
    <row r="2" spans="1:6" ht="21.75" customHeight="1" x14ac:dyDescent="0.4">
      <c r="A2" s="87" t="s">
        <v>0</v>
      </c>
      <c r="B2" s="88"/>
      <c r="C2" s="56" t="s">
        <v>1</v>
      </c>
      <c r="D2" s="18"/>
      <c r="E2" s="14"/>
    </row>
    <row r="3" spans="1:6" ht="96.1" customHeight="1" x14ac:dyDescent="0.4">
      <c r="A3" s="87"/>
      <c r="B3" s="88"/>
      <c r="C3" s="57" t="s">
        <v>88</v>
      </c>
      <c r="D3" s="19"/>
      <c r="E3" s="15"/>
    </row>
    <row r="4" spans="1:6" s="1" customFormat="1" ht="41.1" customHeight="1" x14ac:dyDescent="0.4">
      <c r="A4" s="64" t="s">
        <v>2</v>
      </c>
      <c r="B4" s="65" t="s">
        <v>3</v>
      </c>
      <c r="C4" s="89" t="s">
        <v>51</v>
      </c>
      <c r="D4" s="16"/>
      <c r="E4" s="2"/>
    </row>
    <row r="5" spans="1:6" ht="25.35" customHeight="1" x14ac:dyDescent="0.4">
      <c r="A5" s="64" t="s">
        <v>63</v>
      </c>
      <c r="B5" s="66" t="s">
        <v>4</v>
      </c>
      <c r="C5" s="40"/>
      <c r="D5" s="21"/>
      <c r="E5" s="6"/>
      <c r="F5" s="3"/>
    </row>
    <row r="6" spans="1:6" ht="21.95" customHeight="1" x14ac:dyDescent="0.4">
      <c r="A6" s="67" t="s">
        <v>5</v>
      </c>
      <c r="B6" s="34" t="s">
        <v>6</v>
      </c>
      <c r="C6" s="40">
        <v>24000</v>
      </c>
      <c r="D6" s="21"/>
      <c r="E6" s="6"/>
      <c r="F6" s="3"/>
    </row>
    <row r="7" spans="1:6" x14ac:dyDescent="0.4">
      <c r="A7" s="67" t="s">
        <v>7</v>
      </c>
      <c r="B7" s="34" t="s">
        <v>8</v>
      </c>
      <c r="C7" s="40">
        <v>30000</v>
      </c>
      <c r="D7" s="21"/>
      <c r="E7" s="6"/>
      <c r="F7" s="3"/>
    </row>
    <row r="8" spans="1:6" ht="26" customHeight="1" x14ac:dyDescent="0.4">
      <c r="A8" s="67" t="s">
        <v>9</v>
      </c>
      <c r="B8" s="34" t="s">
        <v>10</v>
      </c>
      <c r="C8" s="40">
        <v>15000</v>
      </c>
      <c r="D8" s="21"/>
      <c r="E8" s="6"/>
      <c r="F8" s="3"/>
    </row>
    <row r="9" spans="1:6" ht="27.7" customHeight="1" x14ac:dyDescent="0.4">
      <c r="A9" s="64" t="s">
        <v>11</v>
      </c>
      <c r="B9" s="66" t="s">
        <v>64</v>
      </c>
      <c r="C9" s="40">
        <v>24000</v>
      </c>
      <c r="D9" s="21"/>
      <c r="E9" s="6"/>
      <c r="F9" s="3"/>
    </row>
    <row r="10" spans="1:6" ht="24.85" customHeight="1" x14ac:dyDescent="0.4">
      <c r="A10" s="64" t="s">
        <v>61</v>
      </c>
      <c r="B10" s="66" t="s">
        <v>12</v>
      </c>
      <c r="C10" s="40"/>
      <c r="D10" s="21"/>
      <c r="E10" s="6"/>
      <c r="F10" s="3"/>
    </row>
    <row r="11" spans="1:6" ht="36.299999999999997" customHeight="1" x14ac:dyDescent="0.4">
      <c r="A11" s="67" t="s">
        <v>52</v>
      </c>
      <c r="B11" s="34" t="s">
        <v>65</v>
      </c>
      <c r="C11" s="40">
        <v>420000</v>
      </c>
      <c r="D11" s="21"/>
      <c r="E11" s="6"/>
      <c r="F11" s="3"/>
    </row>
    <row r="12" spans="1:6" x14ac:dyDescent="0.4">
      <c r="A12" s="67" t="s">
        <v>66</v>
      </c>
      <c r="B12" s="34" t="s">
        <v>67</v>
      </c>
      <c r="C12" s="40">
        <v>20000</v>
      </c>
      <c r="D12" s="21"/>
      <c r="E12" s="6"/>
      <c r="F12" s="3"/>
    </row>
    <row r="13" spans="1:6" x14ac:dyDescent="0.4">
      <c r="A13" s="54" t="s">
        <v>68</v>
      </c>
      <c r="B13" s="68" t="s">
        <v>48</v>
      </c>
      <c r="C13" s="40">
        <v>100000</v>
      </c>
      <c r="D13" s="21"/>
      <c r="E13" s="6"/>
      <c r="F13" s="3"/>
    </row>
    <row r="14" spans="1:6" x14ac:dyDescent="0.4">
      <c r="A14" s="64" t="s">
        <v>13</v>
      </c>
      <c r="B14" s="66" t="s">
        <v>69</v>
      </c>
      <c r="C14" s="40">
        <v>60000</v>
      </c>
      <c r="D14" s="21"/>
      <c r="E14" s="6"/>
      <c r="F14" s="3"/>
    </row>
    <row r="15" spans="1:6" x14ac:dyDescent="0.4">
      <c r="A15" s="69" t="s">
        <v>14</v>
      </c>
      <c r="B15" s="66" t="s">
        <v>70</v>
      </c>
      <c r="C15" s="40"/>
      <c r="E15" s="6"/>
    </row>
    <row r="16" spans="1:6" ht="41.25" customHeight="1" x14ac:dyDescent="0.4">
      <c r="A16" s="32" t="s">
        <v>15</v>
      </c>
      <c r="B16" s="34" t="s">
        <v>71</v>
      </c>
      <c r="C16" s="40">
        <v>360000</v>
      </c>
      <c r="D16" s="22"/>
      <c r="E16" s="6"/>
    </row>
    <row r="17" spans="1:6" ht="39" customHeight="1" x14ac:dyDescent="0.4">
      <c r="A17" s="37" t="s">
        <v>16</v>
      </c>
      <c r="B17" s="34" t="s">
        <v>72</v>
      </c>
      <c r="C17" s="40">
        <v>400000</v>
      </c>
      <c r="E17" s="6"/>
    </row>
    <row r="18" spans="1:6" ht="36" x14ac:dyDescent="0.4">
      <c r="A18" s="70" t="s">
        <v>17</v>
      </c>
      <c r="B18" s="71" t="s">
        <v>18</v>
      </c>
      <c r="C18" s="40">
        <v>34000</v>
      </c>
      <c r="D18" s="20"/>
      <c r="E18" s="6"/>
    </row>
    <row r="19" spans="1:6" ht="36" x14ac:dyDescent="0.4">
      <c r="A19" s="70" t="s">
        <v>19</v>
      </c>
      <c r="B19" s="71" t="s">
        <v>73</v>
      </c>
      <c r="C19" s="40">
        <v>80000</v>
      </c>
      <c r="D19" s="11"/>
      <c r="E19" s="6"/>
    </row>
    <row r="20" spans="1:6" x14ac:dyDescent="0.4">
      <c r="A20" s="37" t="s">
        <v>20</v>
      </c>
      <c r="B20" s="34" t="s">
        <v>21</v>
      </c>
      <c r="C20" s="40">
        <v>30000</v>
      </c>
      <c r="D20" s="11"/>
      <c r="E20" s="6"/>
    </row>
    <row r="21" spans="1:6" ht="25.35" customHeight="1" x14ac:dyDescent="0.4">
      <c r="A21" s="54" t="s">
        <v>22</v>
      </c>
      <c r="B21" s="66" t="s">
        <v>23</v>
      </c>
      <c r="C21" s="40"/>
      <c r="D21" s="11"/>
      <c r="E21" s="6"/>
    </row>
    <row r="22" spans="1:6" ht="36" x14ac:dyDescent="0.4">
      <c r="A22" s="37" t="s">
        <v>24</v>
      </c>
      <c r="B22" s="34" t="s">
        <v>74</v>
      </c>
      <c r="C22" s="40">
        <v>450000</v>
      </c>
      <c r="D22" s="11"/>
      <c r="E22" s="6"/>
    </row>
    <row r="23" spans="1:6" s="49" customFormat="1" ht="24.85" customHeight="1" x14ac:dyDescent="0.4">
      <c r="A23" s="54" t="s">
        <v>25</v>
      </c>
      <c r="B23" s="66" t="s">
        <v>75</v>
      </c>
      <c r="C23" s="40"/>
      <c r="D23" s="11"/>
      <c r="E23" s="6"/>
    </row>
    <row r="24" spans="1:6" ht="36" x14ac:dyDescent="0.4">
      <c r="A24" s="37" t="s">
        <v>26</v>
      </c>
      <c r="B24" s="34" t="s">
        <v>76</v>
      </c>
      <c r="C24" s="40">
        <v>450000</v>
      </c>
      <c r="D24" s="9"/>
      <c r="E24" s="6"/>
    </row>
    <row r="25" spans="1:6" x14ac:dyDescent="0.4">
      <c r="A25" s="32" t="s">
        <v>27</v>
      </c>
      <c r="B25" s="34" t="s">
        <v>77</v>
      </c>
      <c r="C25" s="40">
        <v>30000</v>
      </c>
      <c r="D25" s="9"/>
      <c r="E25" s="7"/>
    </row>
    <row r="26" spans="1:6" x14ac:dyDescent="0.4">
      <c r="A26" s="54" t="s">
        <v>28</v>
      </c>
      <c r="B26" s="66" t="s">
        <v>78</v>
      </c>
      <c r="C26" s="40"/>
      <c r="D26" s="11"/>
      <c r="E26" s="7"/>
    </row>
    <row r="27" spans="1:6" x14ac:dyDescent="0.4">
      <c r="A27" s="32" t="s">
        <v>29</v>
      </c>
      <c r="B27" s="33" t="s">
        <v>79</v>
      </c>
      <c r="C27" s="40">
        <v>150000</v>
      </c>
      <c r="D27" s="11"/>
      <c r="E27" s="6"/>
    </row>
    <row r="28" spans="1:6" x14ac:dyDescent="0.4">
      <c r="A28" s="72" t="s">
        <v>30</v>
      </c>
      <c r="B28" s="34" t="s">
        <v>31</v>
      </c>
      <c r="C28" s="40">
        <v>150000</v>
      </c>
      <c r="D28" s="9"/>
      <c r="E28" s="6"/>
      <c r="F28" s="4"/>
    </row>
    <row r="29" spans="1:6" x14ac:dyDescent="0.4">
      <c r="A29" s="73" t="s">
        <v>32</v>
      </c>
      <c r="B29" s="66" t="s">
        <v>60</v>
      </c>
      <c r="C29" s="40"/>
      <c r="D29" s="9"/>
      <c r="E29" s="7"/>
      <c r="F29" s="4"/>
    </row>
    <row r="30" spans="1:6" x14ac:dyDescent="0.4">
      <c r="A30" s="31" t="s">
        <v>33</v>
      </c>
      <c r="B30" s="33" t="s">
        <v>80</v>
      </c>
      <c r="C30" s="40">
        <v>110000</v>
      </c>
      <c r="D30" s="9"/>
      <c r="E30" s="7"/>
      <c r="F30" s="4"/>
    </row>
    <row r="31" spans="1:6" x14ac:dyDescent="0.4">
      <c r="A31" s="74" t="s">
        <v>34</v>
      </c>
      <c r="B31" s="55" t="s">
        <v>49</v>
      </c>
      <c r="C31" s="39"/>
      <c r="D31" s="12"/>
      <c r="E31" s="6"/>
      <c r="F31" s="4"/>
    </row>
    <row r="32" spans="1:6" x14ac:dyDescent="0.4">
      <c r="A32" s="31" t="s">
        <v>35</v>
      </c>
      <c r="B32" s="33" t="s">
        <v>36</v>
      </c>
      <c r="C32" s="39">
        <v>624000</v>
      </c>
      <c r="D32" s="13"/>
      <c r="E32" s="6"/>
      <c r="F32" s="4"/>
    </row>
    <row r="33" spans="1:11" x14ac:dyDescent="0.4">
      <c r="A33" s="31" t="s">
        <v>37</v>
      </c>
      <c r="B33" s="50" t="s">
        <v>56</v>
      </c>
      <c r="C33" s="40">
        <v>234000</v>
      </c>
      <c r="D33" s="9"/>
      <c r="E33" s="7"/>
      <c r="F33" s="4"/>
    </row>
    <row r="34" spans="1:11" ht="22.5" customHeight="1" x14ac:dyDescent="0.4">
      <c r="A34" s="31" t="s">
        <v>38</v>
      </c>
      <c r="B34" s="50" t="s">
        <v>39</v>
      </c>
      <c r="C34" s="38">
        <v>468000</v>
      </c>
      <c r="D34" s="11"/>
      <c r="E34" s="6"/>
      <c r="F34" s="4"/>
    </row>
    <row r="35" spans="1:11" x14ac:dyDescent="0.4">
      <c r="A35" s="31" t="s">
        <v>40</v>
      </c>
      <c r="B35" s="50" t="s">
        <v>81</v>
      </c>
      <c r="C35" s="38">
        <v>300000</v>
      </c>
      <c r="D35" s="20"/>
      <c r="E35" s="6"/>
      <c r="F35" s="4"/>
    </row>
    <row r="36" spans="1:11" x14ac:dyDescent="0.4">
      <c r="A36" s="32" t="s">
        <v>41</v>
      </c>
      <c r="B36" s="33" t="s">
        <v>82</v>
      </c>
      <c r="C36" s="39">
        <v>144000</v>
      </c>
      <c r="D36" s="20"/>
      <c r="E36" s="7"/>
      <c r="F36" s="4"/>
    </row>
    <row r="37" spans="1:11" ht="36" x14ac:dyDescent="0.4">
      <c r="A37" s="32" t="s">
        <v>53</v>
      </c>
      <c r="B37" s="34" t="s">
        <v>55</v>
      </c>
      <c r="C37" s="40">
        <v>120000</v>
      </c>
      <c r="D37" s="20"/>
      <c r="E37" s="6"/>
      <c r="F37" s="4"/>
    </row>
    <row r="38" spans="1:11" x14ac:dyDescent="0.4">
      <c r="A38" s="32" t="s">
        <v>83</v>
      </c>
      <c r="B38" s="34" t="s">
        <v>54</v>
      </c>
      <c r="C38" s="38">
        <v>15000</v>
      </c>
      <c r="D38" s="20"/>
      <c r="E38" s="6"/>
      <c r="F38" s="4"/>
    </row>
    <row r="39" spans="1:11" x14ac:dyDescent="0.4">
      <c r="A39" s="52" t="s">
        <v>42</v>
      </c>
      <c r="B39" s="53" t="s">
        <v>43</v>
      </c>
      <c r="C39" s="41"/>
      <c r="D39" s="20"/>
      <c r="E39" s="6"/>
      <c r="F39" s="4"/>
    </row>
    <row r="40" spans="1:11" ht="17.850000000000001" customHeight="1" x14ac:dyDescent="0.4">
      <c r="A40" s="35" t="s">
        <v>44</v>
      </c>
      <c r="B40" s="36" t="s">
        <v>84</v>
      </c>
      <c r="C40" s="40">
        <v>600000</v>
      </c>
      <c r="D40" s="20"/>
      <c r="E40" s="8"/>
      <c r="F40" s="4"/>
      <c r="G40" s="4"/>
      <c r="H40" s="4"/>
      <c r="I40" s="4"/>
      <c r="J40" s="4"/>
      <c r="K40" s="4"/>
    </row>
    <row r="41" spans="1:11" ht="18" customHeight="1" x14ac:dyDescent="0.4">
      <c r="A41" s="37" t="s">
        <v>45</v>
      </c>
      <c r="B41" s="33" t="s">
        <v>46</v>
      </c>
      <c r="C41" s="42">
        <v>110000</v>
      </c>
      <c r="D41" s="23"/>
      <c r="F41" s="4"/>
      <c r="G41" s="4"/>
      <c r="H41" s="4"/>
      <c r="I41" s="4"/>
      <c r="J41" s="4"/>
      <c r="K41" s="4"/>
    </row>
    <row r="42" spans="1:11" x14ac:dyDescent="0.4">
      <c r="A42" s="54" t="s">
        <v>50</v>
      </c>
      <c r="B42" s="55" t="s">
        <v>47</v>
      </c>
      <c r="C42" s="42">
        <v>150000</v>
      </c>
      <c r="F42" s="4"/>
      <c r="G42" s="4"/>
      <c r="H42" s="4"/>
      <c r="I42" s="4"/>
      <c r="J42" s="4"/>
      <c r="K42" s="4"/>
    </row>
    <row r="43" spans="1:11" x14ac:dyDescent="0.4">
      <c r="A43" s="84" t="s">
        <v>87</v>
      </c>
      <c r="B43" s="85"/>
      <c r="C43" s="48">
        <v>5702000</v>
      </c>
      <c r="D43" s="17"/>
      <c r="E43" s="26"/>
      <c r="F43" s="4"/>
      <c r="G43" s="4"/>
      <c r="H43" s="4"/>
      <c r="I43" s="4"/>
      <c r="J43" s="4"/>
      <c r="K43" s="4"/>
    </row>
    <row r="44" spans="1:11" x14ac:dyDescent="0.4">
      <c r="B44" s="51"/>
      <c r="C44" s="43"/>
      <c r="D44" s="20"/>
      <c r="E44" s="6"/>
      <c r="F44" s="4"/>
      <c r="G44" s="4"/>
      <c r="H44" s="4"/>
      <c r="I44" s="4"/>
      <c r="J44" s="4"/>
      <c r="K44" s="4"/>
    </row>
    <row r="45" spans="1:11" x14ac:dyDescent="0.4">
      <c r="B45" s="51"/>
      <c r="C45" s="43"/>
      <c r="D45" s="20"/>
      <c r="E45" s="6"/>
      <c r="F45" s="4"/>
      <c r="G45" s="4"/>
      <c r="H45" s="4"/>
      <c r="I45" s="4"/>
      <c r="J45" s="4"/>
      <c r="K45" s="4"/>
    </row>
    <row r="46" spans="1:11" ht="126" x14ac:dyDescent="0.4">
      <c r="A46" s="32" t="s">
        <v>62</v>
      </c>
      <c r="B46" s="75" t="s">
        <v>3</v>
      </c>
      <c r="C46" s="58" t="s">
        <v>51</v>
      </c>
      <c r="D46" s="20"/>
      <c r="E46" s="6"/>
      <c r="F46" s="4"/>
      <c r="G46" s="5"/>
      <c r="H46" s="5"/>
      <c r="I46" s="5"/>
      <c r="J46" s="5"/>
      <c r="K46" s="5"/>
    </row>
    <row r="47" spans="1:11" ht="34.5" customHeight="1" x14ac:dyDescent="0.4">
      <c r="A47" s="32" t="s">
        <v>63</v>
      </c>
      <c r="B47" s="76" t="s">
        <v>90</v>
      </c>
      <c r="C47" s="59">
        <v>100000</v>
      </c>
      <c r="D47" s="20"/>
      <c r="E47" s="27"/>
      <c r="F47" s="4"/>
      <c r="G47" s="4"/>
      <c r="H47" s="4"/>
      <c r="I47" s="4"/>
      <c r="J47" s="4"/>
      <c r="K47" s="4"/>
    </row>
    <row r="48" spans="1:11" ht="34.5" customHeight="1" x14ac:dyDescent="0.4">
      <c r="A48" s="37" t="s">
        <v>11</v>
      </c>
      <c r="B48" s="76" t="s">
        <v>85</v>
      </c>
      <c r="C48" s="79">
        <v>650000</v>
      </c>
      <c r="D48" s="20"/>
      <c r="E48" s="27"/>
      <c r="F48" s="4"/>
      <c r="G48" s="4"/>
      <c r="H48" s="4"/>
      <c r="I48" s="4"/>
      <c r="J48" s="4"/>
      <c r="K48" s="4"/>
    </row>
    <row r="49" spans="1:11" ht="17.350000000000001" customHeight="1" x14ac:dyDescent="0.4">
      <c r="A49" s="37" t="s">
        <v>61</v>
      </c>
      <c r="B49" s="33" t="s">
        <v>96</v>
      </c>
      <c r="C49" s="80">
        <v>260000</v>
      </c>
      <c r="D49" s="24"/>
      <c r="E49" s="25"/>
      <c r="F49" s="4"/>
      <c r="G49" s="4"/>
      <c r="H49" s="4"/>
      <c r="I49" s="4"/>
      <c r="J49" s="4"/>
      <c r="K49" s="4"/>
    </row>
    <row r="50" spans="1:11" x14ac:dyDescent="0.4">
      <c r="A50" s="37" t="s">
        <v>68</v>
      </c>
      <c r="B50" s="33" t="s">
        <v>95</v>
      </c>
      <c r="C50" s="80">
        <v>300000</v>
      </c>
      <c r="F50" s="4"/>
      <c r="G50" s="5"/>
      <c r="H50" s="5"/>
      <c r="I50" s="5"/>
      <c r="J50" s="5"/>
      <c r="K50" s="5"/>
    </row>
    <row r="51" spans="1:11" x14ac:dyDescent="0.4">
      <c r="A51" s="32" t="s">
        <v>13</v>
      </c>
      <c r="B51" s="76" t="s">
        <v>91</v>
      </c>
      <c r="C51" s="61">
        <v>500000</v>
      </c>
      <c r="D51" s="28"/>
      <c r="F51" s="4"/>
      <c r="G51" s="5"/>
      <c r="H51" s="5"/>
      <c r="I51" s="5"/>
      <c r="J51" s="5"/>
      <c r="K51" s="5"/>
    </row>
    <row r="52" spans="1:11" x14ac:dyDescent="0.4">
      <c r="A52" s="32" t="s">
        <v>14</v>
      </c>
      <c r="B52" s="34" t="s">
        <v>92</v>
      </c>
      <c r="C52" s="61">
        <v>250000</v>
      </c>
      <c r="D52" s="28"/>
      <c r="F52" s="4"/>
      <c r="G52" s="5"/>
      <c r="H52" s="5"/>
      <c r="I52" s="5"/>
      <c r="J52" s="5"/>
      <c r="K52" s="5"/>
    </row>
    <row r="53" spans="1:11" ht="36" x14ac:dyDescent="0.4">
      <c r="A53" s="67" t="s">
        <v>22</v>
      </c>
      <c r="B53" s="78" t="s">
        <v>86</v>
      </c>
      <c r="C53" s="62">
        <v>525000</v>
      </c>
    </row>
    <row r="54" spans="1:11" x14ac:dyDescent="0.4">
      <c r="A54" s="46"/>
      <c r="B54" s="47" t="s">
        <v>93</v>
      </c>
      <c r="C54" s="63">
        <v>2585000</v>
      </c>
      <c r="D54" s="29"/>
    </row>
    <row r="55" spans="1:11" x14ac:dyDescent="0.4">
      <c r="D55" s="28"/>
    </row>
    <row r="56" spans="1:11" x14ac:dyDescent="0.4">
      <c r="D56" s="29"/>
    </row>
    <row r="57" spans="1:11" ht="23.25" x14ac:dyDescent="0.4">
      <c r="A57" s="81" t="s">
        <v>59</v>
      </c>
      <c r="B57" s="81"/>
      <c r="C57" s="44">
        <v>5702000</v>
      </c>
      <c r="D57" s="28"/>
    </row>
    <row r="58" spans="1:11" ht="23.25" x14ac:dyDescent="0.4">
      <c r="A58" s="81" t="s">
        <v>57</v>
      </c>
      <c r="B58" s="81"/>
      <c r="C58" s="44">
        <f>C54</f>
        <v>2585000</v>
      </c>
      <c r="D58" s="29"/>
    </row>
    <row r="59" spans="1:11" ht="23.25" x14ac:dyDescent="0.4">
      <c r="A59" s="81" t="s">
        <v>58</v>
      </c>
      <c r="B59" s="81"/>
      <c r="C59" s="44">
        <f>C57+C58</f>
        <v>8287000</v>
      </c>
    </row>
    <row r="60" spans="1:11" ht="34.9" customHeight="1" x14ac:dyDescent="0.4">
      <c r="D60" s="29"/>
    </row>
    <row r="61" spans="1:11" ht="59.25" customHeight="1" x14ac:dyDescent="0.4">
      <c r="A61" s="82" t="s">
        <v>94</v>
      </c>
      <c r="B61" s="83"/>
      <c r="C61" s="45">
        <v>20000</v>
      </c>
    </row>
    <row r="62" spans="1:11" ht="60.4" customHeight="1" x14ac:dyDescent="0.4"/>
    <row r="64" spans="1:11" ht="61.5" customHeight="1" x14ac:dyDescent="0.4"/>
  </sheetData>
  <mergeCells count="7">
    <mergeCell ref="A58:B58"/>
    <mergeCell ref="A59:B59"/>
    <mergeCell ref="A61:B61"/>
    <mergeCell ref="A43:B43"/>
    <mergeCell ref="A1:C1"/>
    <mergeCell ref="A2:B3"/>
    <mergeCell ref="A57:B5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Noteburg.pro</cp:lastModifiedBy>
  <dcterms:created xsi:type="dcterms:W3CDTF">2022-05-30T23:29:00Z</dcterms:created>
  <dcterms:modified xsi:type="dcterms:W3CDTF">2026-08-09T16:48:53Z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84EEEABEA7D8470DBC30BF7A3D0E24FD</vt:lpwstr>
  </property>
  <property fmtid="{D5CDD505-2E9C-101B-9397-08002B2CF9AE}" pid="3" name="KSOProductBuildVer">
    <vt:lpwstr>1049-11.2.0.11167</vt:lpwstr>
  </property>
</Properties>
</file>