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Компьютер\Documents\ДПК Возрождение\2025\Подготовка к ОС-2025\"/>
    </mc:Choice>
  </mc:AlternateContent>
  <xr:revisionPtr revIDLastSave="0" documentId="8_{49B15008-FB17-42F0-AC6F-149FB3F141D1}" xr6:coauthVersionLast="47" xr6:coauthVersionMax="47" xr10:uidLastSave="{00000000-0000-0000-0000-000000000000}"/>
  <bookViews>
    <workbookView xWindow="-104" yWindow="-104" windowWidth="39836" windowHeight="16347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2" i="1" l="1"/>
  <c r="C58" i="1"/>
  <c r="C62" i="1"/>
  <c r="C43" i="1" l="1"/>
  <c r="C61" i="1" s="1"/>
  <c r="C63" i="1" l="1"/>
</calcChain>
</file>

<file path=xl/sharedStrings.xml><?xml version="1.0" encoding="utf-8"?>
<sst xmlns="http://schemas.openxmlformats.org/spreadsheetml/2006/main" count="110" uniqueCount="102">
  <si>
    <t>Садоводческое некоммерческое товарищество "Возрождение"</t>
  </si>
  <si>
    <t>УТВЕРЖДЕНО:</t>
  </si>
  <si>
    <t>Членские взносы</t>
  </si>
  <si>
    <t>Статья расходов</t>
  </si>
  <si>
    <t xml:space="preserve">1. </t>
  </si>
  <si>
    <t>Административные расходы</t>
  </si>
  <si>
    <t>1.1.</t>
  </si>
  <si>
    <t>Мобильная связь и информационные расходы</t>
  </si>
  <si>
    <t>1.2.</t>
  </si>
  <si>
    <t>Содержание и обслуживание ПК, орг.техники, программное обеспечение</t>
  </si>
  <si>
    <t>1.3.</t>
  </si>
  <si>
    <t>Канцелярские, почтовые расходы</t>
  </si>
  <si>
    <t>2.</t>
  </si>
  <si>
    <t>Транспортные, командировочные  расходы</t>
  </si>
  <si>
    <t xml:space="preserve">3. </t>
  </si>
  <si>
    <t>Бухгалтерские услуги</t>
  </si>
  <si>
    <t xml:space="preserve">4. </t>
  </si>
  <si>
    <t>5.</t>
  </si>
  <si>
    <t>Банковские услуги</t>
  </si>
  <si>
    <t>6.</t>
  </si>
  <si>
    <t>Содержание имущества общего пользования СНТ "Возрождение"</t>
  </si>
  <si>
    <t>6.1.</t>
  </si>
  <si>
    <t>6.2.</t>
  </si>
  <si>
    <t>6.3.</t>
  </si>
  <si>
    <t>Оплата домена, хостинга, цифровой платформы и мобильного приложения сайта dpkvoz.ru</t>
  </si>
  <si>
    <t>6.4.</t>
  </si>
  <si>
    <t>6.5.</t>
  </si>
  <si>
    <t>Содержание площадки для сбора ТКО</t>
  </si>
  <si>
    <t>7.</t>
  </si>
  <si>
    <t>Осуществление расчётов с организациями, осуществляющими снабжение</t>
  </si>
  <si>
    <t>7.1.</t>
  </si>
  <si>
    <t>Оплата электроэнергии в ПСК по счетчикам на ТП: скважины, уличное освещение СНТ, помещение правления.</t>
  </si>
  <si>
    <t>8.</t>
  </si>
  <si>
    <t xml:space="preserve">Осуществлением расчетов с Региональным оператором по обращению с твердыми коммунальными отходами
</t>
  </si>
  <si>
    <t>8.1.</t>
  </si>
  <si>
    <t>Оплата по договору с Рег.оператором, согласно норматива</t>
  </si>
  <si>
    <t>8.2.</t>
  </si>
  <si>
    <t>Договор на экологическое сопровождение, подготовку отчётов</t>
  </si>
  <si>
    <t>9.</t>
  </si>
  <si>
    <t>Благоустройство земельных участков общего назначения.</t>
  </si>
  <si>
    <t>9.1.</t>
  </si>
  <si>
    <t>9.2.</t>
  </si>
  <si>
    <t>Выпиловка сухих, опасных деревьев и поросли</t>
  </si>
  <si>
    <t>10.</t>
  </si>
  <si>
    <t>10.1.</t>
  </si>
  <si>
    <t>Безопасность обеспечивает Группа быстрого реагирования "Воевода"</t>
  </si>
  <si>
    <t>10.2.</t>
  </si>
  <si>
    <t>11.</t>
  </si>
  <si>
    <t>11.1.</t>
  </si>
  <si>
    <t>Председатель</t>
  </si>
  <si>
    <t>11.2.</t>
  </si>
  <si>
    <t>11.3.</t>
  </si>
  <si>
    <t>Гл. инженер</t>
  </si>
  <si>
    <t>11.4.</t>
  </si>
  <si>
    <t>Разнорабочий, сторож, водопроводчик, подборщик</t>
  </si>
  <si>
    <t>11.5.</t>
  </si>
  <si>
    <t>12.</t>
  </si>
  <si>
    <t>Уплата налогов и сборов, связанных с деятельностью товарищества</t>
  </si>
  <si>
    <t>12.1.</t>
  </si>
  <si>
    <t>Налог УСН и Страховые взносы с заработной платы штатных сотрудников и договоров ГПХ</t>
  </si>
  <si>
    <t>12.2.</t>
  </si>
  <si>
    <t>Земельный налог, водный налог, налог на недра</t>
  </si>
  <si>
    <t>Резервный фонд</t>
  </si>
  <si>
    <t>Итого общее:</t>
  </si>
  <si>
    <t>Юридические услуги (судебные иски, нотариальные услуги, гос.пошлины)</t>
  </si>
  <si>
    <t>Выплата заработной платы (включая НДФЛ и НПД)</t>
  </si>
  <si>
    <t>Текущий ремонт и замена светильников уличного освещения, замена счётчиков воды, оплата работ по их замене и установке.</t>
  </si>
  <si>
    <t>13.</t>
  </si>
  <si>
    <t>Сумма</t>
  </si>
  <si>
    <t>1.</t>
  </si>
  <si>
    <t>3.1.</t>
  </si>
  <si>
    <t>Дорожные работы: ремонт, выравнивание, подсыпка дорог, уборка снега.</t>
  </si>
  <si>
    <t>Водоснабжение: расходы на обслуживание, учёт и поддержание скважин; анализ воды из скважин; проверка и поддержание водопроводной сети, анализ воды в колодцах.</t>
  </si>
  <si>
    <t>11.6.</t>
  </si>
  <si>
    <t>Оплата работы ревизионной комиссии из 3-х человек</t>
  </si>
  <si>
    <t>Установка новых светодиодных фонарей светильников</t>
  </si>
  <si>
    <t>Обновление и ведение сайта, мобильного приложения, проведение рассылок, организация голосований, работа с интернет-приёмной, ведение канала в Телеграм</t>
  </si>
  <si>
    <t>Работы по поддержанию состояния Осиновского озера и озера Блюдечко</t>
  </si>
  <si>
    <t>Зам.председателя (с мая по октябрь)</t>
  </si>
  <si>
    <t>План 2026 год</t>
  </si>
  <si>
    <t>Проект Сметы СНТ "Возрождение" на 2026 год</t>
  </si>
  <si>
    <t>Оплата трафика, обслуживания и хранения информаци с камер видеонаблюдения</t>
  </si>
  <si>
    <t>Целевые взносы только для членов СНТ, проживающих в районе "Д", изъявивших желание  участвовать в строительстве зимнего водопровода (создание нового имущества)</t>
  </si>
  <si>
    <t>Работы по благоустройству и организация мест отдыха в районе озера "Блюдечко" (совметно с соседними СНТ)</t>
  </si>
  <si>
    <t xml:space="preserve">2. </t>
  </si>
  <si>
    <t>4.</t>
  </si>
  <si>
    <t>Итого сумма целевых взносов (для всех членов СНТ)</t>
  </si>
  <si>
    <t>Всего сумма членских и целевых взносов (для всех членов СНТ)</t>
  </si>
  <si>
    <t>Итого сумма членских взносов (для всех членов СНТ)</t>
  </si>
  <si>
    <t>Утепление помещения скважины №10</t>
  </si>
  <si>
    <t>ООО "Виктория" (начисление зарплаты, налогов, подготовка платёжных поручений, подготовка отчётов в налоговую и фонды, воинский учёт)</t>
  </si>
  <si>
    <t>Охрана территории и обеспечение безопасности</t>
  </si>
  <si>
    <t>На общем собрании членов СНТ "Возрождение" 24.08.2025г.</t>
  </si>
  <si>
    <t xml:space="preserve">Сумма к оплате за строительство круглогодичных пожарных гидрантов и общедоступных круглогодичных колонок в районе "Д" из бюджета СНТ с учётом субсидий </t>
  </si>
  <si>
    <t>Полная сумма оплаты за строительство зимнего водопровода для жителей района "Д", подавших заявки (оплачивается только жителями района "Д", участвующими в строительстве зимнего водопровода)</t>
  </si>
  <si>
    <t>3.</t>
  </si>
  <si>
    <t>Членский и целевой взнос (для всех членов СНТ) с участка без п.4 Целевых взносов на 2026 год</t>
  </si>
  <si>
    <t>Членский и целевой взнос с участка  (для всех членов СНТ) с п.4 Целевых взносов на 2026 год</t>
  </si>
  <si>
    <t>Целевые взносы для всех членов СНТ (создание нового имущества)</t>
  </si>
  <si>
    <t>Целевой взнос с участка для членов СНТ, проживающих в районе "Д", на строительство зимнего водопровода (оплачивается только жителями района "Д", подавшими заявки на строительство зимнего водопровода) в случае одобрения Общим собранием п.4 Целевых взносов на 2026 год</t>
  </si>
  <si>
    <t>Полная стоимость строительства круглогодичных пожарных гидрантов и общедоступных круглогодичных колонок в районе "Д"</t>
  </si>
  <si>
    <t>Сумма к оплате за строительство зимнего водопровода для жителей района "Д", подавших заявки  (оплачивается только жителями района "Д", участвующими в строительстве зимнего водопровода) с учётом субсидий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</si>
</sst>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₽&quot;_-;\-* #,##0.00\ &quot;₽&quot;_-;_-* &quot;-&quot;??\ &quot;₽&quot;_-;_-@_-"/>
    <numFmt numFmtId="164" formatCode="#\ ##0.00"/>
    <numFmt numFmtId="165" formatCode="_-* #\.##0.00\ &quot;₽&quot;_-;\-* #\.##0.00\ &quot;₽&quot;_-;_-* \-??\ &quot;₽&quot;_-;_-@_-"/>
    <numFmt numFmtId="166" formatCode="dd\.mmm"/>
    <numFmt numFmtId="167" formatCode="#\.##0.00\ &quot;₽&quot;_);[Red]\(#\.##0.00\ &quot;₽&quot;\)"/>
    <numFmt numFmtId="168" formatCode="_-* #,##0\ &quot;₽&quot;_-;\-* #,##0\ &quot;₽&quot;_-;_-* &quot;-&quot;??\ &quot;₽&quot;_-;_-@_-"/>
    <numFmt numFmtId="169" formatCode="#,##0\ &quot;₽&quot;"/>
  </numFmts>
  <fonts count="30" x14ac:knownFonts="1">
    <font>
      <sz val="10"/>
      <color rgb="FF000000"/>
      <name val="Times New Roman"/>
      <charset val="204"/>
    </font>
    <font>
      <sz val="14"/>
      <color rgb="FF000000"/>
      <name val="Times New Roman"/>
      <family val="1"/>
      <charset val="204"/>
    </font>
    <font>
      <sz val="14"/>
      <name val="Calibri"/>
      <family val="2"/>
      <charset val="204"/>
    </font>
    <font>
      <sz val="14"/>
      <name val="Calibri"/>
      <family val="2"/>
      <charset val="204"/>
    </font>
    <font>
      <b/>
      <sz val="14"/>
      <name val="Calibri"/>
      <family val="2"/>
      <charset val="204"/>
    </font>
    <font>
      <b/>
      <sz val="14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u/>
      <sz val="14"/>
      <name val="Calibri"/>
      <family val="2"/>
      <charset val="204"/>
    </font>
    <font>
      <b/>
      <sz val="11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sz val="14"/>
      <name val="Calibri"/>
      <family val="2"/>
      <charset val="204"/>
    </font>
    <font>
      <b/>
      <sz val="14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  <scheme val="minor"/>
    </font>
    <font>
      <b/>
      <sz val="18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u/>
      <sz val="14"/>
      <name val="Calibri"/>
      <family val="2"/>
      <charset val="204"/>
    </font>
    <font>
      <b/>
      <sz val="14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2"/>
      <name val="Calibri"/>
      <family val="2"/>
      <charset val="204"/>
    </font>
    <font>
      <sz val="14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sz val="10"/>
      <name val="Calibri"/>
      <family val="2"/>
      <charset val="204"/>
    </font>
    <font>
      <b/>
      <sz val="12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BF0DE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</borders>
  <cellStyleXfs count="2">
    <xf numFmtId="0" fontId="0" fillId="0" borderId="0"/>
    <xf numFmtId="165" fontId="16" fillId="0" borderId="0" applyFont="0" applyFill="0" applyBorder="0" applyAlignment="0" applyProtection="0">
      <alignment vertical="center"/>
    </xf>
  </cellStyleXfs>
  <cellXfs count="10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top"/>
    </xf>
    <xf numFmtId="2" fontId="0" fillId="0" borderId="0" xfId="0" applyNumberForma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0" fontId="6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66" fontId="6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top"/>
    </xf>
    <xf numFmtId="0" fontId="2" fillId="0" borderId="2" xfId="0" applyNumberFormat="1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top"/>
    </xf>
    <xf numFmtId="0" fontId="17" fillId="2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 vertical="top"/>
    </xf>
    <xf numFmtId="164" fontId="20" fillId="0" borderId="0" xfId="0" applyNumberFormat="1" applyFont="1" applyFill="1" applyBorder="1" applyAlignment="1">
      <alignment horizontal="left" vertical="top"/>
    </xf>
    <xf numFmtId="0" fontId="18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left" vertical="top" wrapText="1"/>
    </xf>
    <xf numFmtId="2" fontId="23" fillId="0" borderId="0" xfId="0" applyNumberFormat="1" applyFont="1" applyFill="1" applyBorder="1" applyAlignment="1">
      <alignment horizontal="right" vertical="center" shrinkToFit="1"/>
    </xf>
    <xf numFmtId="2" fontId="23" fillId="0" borderId="0" xfId="0" applyNumberFormat="1" applyFont="1" applyFill="1" applyBorder="1" applyAlignment="1">
      <alignment horizontal="right" vertical="top" shrinkToFit="1"/>
    </xf>
    <xf numFmtId="164" fontId="23" fillId="0" borderId="0" xfId="0" applyNumberFormat="1" applyFont="1" applyFill="1" applyBorder="1" applyAlignment="1">
      <alignment horizontal="right" vertical="top" shrinkToFit="1"/>
    </xf>
    <xf numFmtId="0" fontId="26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top" wrapText="1"/>
    </xf>
    <xf numFmtId="168" fontId="10" fillId="0" borderId="2" xfId="0" applyNumberFormat="1" applyFont="1" applyFill="1" applyBorder="1" applyAlignment="1">
      <alignment horizontal="center" vertical="center" shrinkToFit="1"/>
    </xf>
    <xf numFmtId="168" fontId="6" fillId="0" borderId="2" xfId="0" applyNumberFormat="1" applyFont="1" applyFill="1" applyBorder="1" applyAlignment="1">
      <alignment horizontal="center" vertical="center"/>
    </xf>
    <xf numFmtId="168" fontId="10" fillId="3" borderId="2" xfId="0" applyNumberFormat="1" applyFont="1" applyFill="1" applyBorder="1" applyAlignment="1">
      <alignment horizontal="center" vertical="center" shrinkToFit="1"/>
    </xf>
    <xf numFmtId="168" fontId="9" fillId="0" borderId="4" xfId="0" applyNumberFormat="1" applyFont="1" applyFill="1" applyBorder="1" applyAlignment="1">
      <alignment horizontal="center" vertical="center" wrapText="1"/>
    </xf>
    <xf numFmtId="168" fontId="6" fillId="0" borderId="2" xfId="0" applyNumberFormat="1" applyFont="1" applyFill="1" applyBorder="1" applyAlignment="1">
      <alignment horizontal="center" vertical="center" shrinkToFit="1"/>
    </xf>
    <xf numFmtId="168" fontId="12" fillId="0" borderId="2" xfId="0" applyNumberFormat="1" applyFont="1" applyFill="1" applyBorder="1" applyAlignment="1">
      <alignment horizontal="center" vertical="center" shrinkToFit="1"/>
    </xf>
    <xf numFmtId="169" fontId="10" fillId="3" borderId="2" xfId="0" applyNumberFormat="1" applyFont="1" applyFill="1" applyBorder="1" applyAlignment="1">
      <alignment horizontal="center" vertical="center" shrinkToFit="1"/>
    </xf>
    <xf numFmtId="169" fontId="25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horizontal="center" vertical="center" shrinkToFit="1"/>
    </xf>
    <xf numFmtId="168" fontId="26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center" wrapText="1"/>
    </xf>
    <xf numFmtId="0" fontId="28" fillId="3" borderId="0" xfId="0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center" wrapText="1"/>
    </xf>
    <xf numFmtId="164" fontId="23" fillId="0" borderId="0" xfId="0" applyNumberFormat="1" applyFont="1" applyFill="1" applyBorder="1" applyAlignment="1">
      <alignment horizontal="center" vertical="center" shrinkToFi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top" wrapText="1"/>
    </xf>
    <xf numFmtId="167" fontId="20" fillId="0" borderId="0" xfId="0" applyNumberFormat="1" applyFont="1" applyFill="1" applyBorder="1" applyAlignment="1">
      <alignment horizontal="center" vertical="top"/>
    </xf>
    <xf numFmtId="44" fontId="20" fillId="0" borderId="0" xfId="0" applyNumberFormat="1" applyFont="1" applyFill="1" applyBorder="1" applyAlignment="1">
      <alignment horizontal="center" vertical="top"/>
    </xf>
    <xf numFmtId="44" fontId="20" fillId="0" borderId="0" xfId="0" applyNumberFormat="1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center" vertical="top" wrapText="1"/>
    </xf>
    <xf numFmtId="164" fontId="29" fillId="0" borderId="0" xfId="0" applyNumberFormat="1" applyFont="1" applyFill="1" applyBorder="1" applyAlignment="1">
      <alignment horizontal="right" vertical="top" shrinkToFit="1"/>
    </xf>
    <xf numFmtId="0" fontId="1" fillId="0" borderId="3" xfId="0" applyFont="1" applyFill="1" applyBorder="1" applyAlignment="1">
      <alignment horizontal="center" vertical="center" wrapText="1"/>
    </xf>
    <xf numFmtId="169" fontId="12" fillId="0" borderId="2" xfId="0" applyNumberFormat="1" applyFont="1" applyFill="1" applyBorder="1" applyAlignment="1">
      <alignment horizontal="center" vertical="center" shrinkToFit="1"/>
    </xf>
    <xf numFmtId="169" fontId="13" fillId="0" borderId="0" xfId="0" applyNumberFormat="1" applyFont="1" applyFill="1" applyBorder="1" applyAlignment="1">
      <alignment horizontal="center" vertical="center"/>
    </xf>
    <xf numFmtId="169" fontId="15" fillId="0" borderId="0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top" wrapText="1"/>
    </xf>
    <xf numFmtId="169" fontId="20" fillId="0" borderId="0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top" wrapText="1" indent="6"/>
    </xf>
    <xf numFmtId="0" fontId="9" fillId="0" borderId="4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1"/>
  <sheetViews>
    <sheetView tabSelected="1" topLeftCell="A55" zoomScale="85" zoomScaleNormal="85" workbookViewId="0">
      <selection activeCell="K48" sqref="K48"/>
    </sheetView>
  </sheetViews>
  <sheetFormatPr defaultColWidth="9" defaultRowHeight="17.850000000000001" x14ac:dyDescent="0.25"/>
  <cols>
    <col min="1" max="1" width="28.77734375" style="2" customWidth="1"/>
    <col min="2" max="2" width="114.44140625" customWidth="1"/>
    <col min="3" max="3" width="24.77734375" style="1" customWidth="1"/>
    <col min="4" max="4" width="15.44140625" style="57" customWidth="1"/>
    <col min="5" max="5" width="14.77734375" style="38" customWidth="1"/>
    <col min="6" max="6" width="9.6640625" customWidth="1"/>
  </cols>
  <sheetData>
    <row r="1" spans="1:6" ht="21.2" customHeight="1" x14ac:dyDescent="0.25">
      <c r="A1" s="94" t="s">
        <v>80</v>
      </c>
      <c r="B1" s="94"/>
      <c r="C1" s="94"/>
      <c r="D1" s="67"/>
      <c r="E1" s="63"/>
    </row>
    <row r="2" spans="1:6" ht="21.75" customHeight="1" x14ac:dyDescent="0.25">
      <c r="A2" s="97" t="s">
        <v>0</v>
      </c>
      <c r="B2" s="98"/>
      <c r="C2" s="81" t="s">
        <v>1</v>
      </c>
      <c r="D2" s="67"/>
      <c r="E2" s="63"/>
    </row>
    <row r="3" spans="1:6" ht="96.05" customHeight="1" x14ac:dyDescent="0.25">
      <c r="A3" s="97"/>
      <c r="B3" s="98"/>
      <c r="C3" s="88" t="s">
        <v>92</v>
      </c>
      <c r="D3" s="68"/>
      <c r="E3" s="64"/>
    </row>
    <row r="4" spans="1:6" ht="39.200000000000003" customHeight="1" x14ac:dyDescent="0.25">
      <c r="A4" s="99" t="s">
        <v>79</v>
      </c>
      <c r="B4" s="100"/>
      <c r="C4" s="101"/>
      <c r="D4" s="68"/>
      <c r="E4" s="64"/>
    </row>
    <row r="5" spans="1:6" s="1" customFormat="1" ht="41.05" customHeight="1" x14ac:dyDescent="0.25">
      <c r="A5" s="33" t="s">
        <v>2</v>
      </c>
      <c r="B5" s="32" t="s">
        <v>3</v>
      </c>
      <c r="C5" s="40" t="s">
        <v>68</v>
      </c>
      <c r="D5" s="65"/>
      <c r="E5" s="4"/>
    </row>
    <row r="6" spans="1:6" x14ac:dyDescent="0.25">
      <c r="A6" s="5" t="s">
        <v>4</v>
      </c>
      <c r="B6" s="6" t="s">
        <v>5</v>
      </c>
      <c r="C6" s="35"/>
      <c r="D6" s="69"/>
      <c r="E6" s="44"/>
      <c r="F6" s="7"/>
    </row>
    <row r="7" spans="1:6" x14ac:dyDescent="0.25">
      <c r="A7" s="8" t="s">
        <v>6</v>
      </c>
      <c r="B7" s="9" t="s">
        <v>7</v>
      </c>
      <c r="C7" s="49">
        <v>24000</v>
      </c>
      <c r="D7" s="70"/>
      <c r="E7" s="44"/>
      <c r="F7" s="7"/>
    </row>
    <row r="8" spans="1:6" x14ac:dyDescent="0.25">
      <c r="A8" s="8" t="s">
        <v>8</v>
      </c>
      <c r="B8" s="9" t="s">
        <v>9</v>
      </c>
      <c r="C8" s="49">
        <v>30000</v>
      </c>
      <c r="D8" s="70"/>
      <c r="E8" s="44"/>
      <c r="F8" s="7"/>
    </row>
    <row r="9" spans="1:6" x14ac:dyDescent="0.25">
      <c r="A9" s="8" t="s">
        <v>10</v>
      </c>
      <c r="B9" s="9" t="s">
        <v>11</v>
      </c>
      <c r="C9" s="49">
        <v>15000</v>
      </c>
      <c r="D9" s="70"/>
      <c r="E9" s="44"/>
      <c r="F9" s="7"/>
    </row>
    <row r="10" spans="1:6" x14ac:dyDescent="0.25">
      <c r="A10" s="3" t="s">
        <v>12</v>
      </c>
      <c r="B10" s="10" t="s">
        <v>13</v>
      </c>
      <c r="C10" s="49">
        <v>24000</v>
      </c>
      <c r="D10" s="70"/>
      <c r="E10" s="44"/>
      <c r="F10" s="7"/>
    </row>
    <row r="11" spans="1:6" x14ac:dyDescent="0.25">
      <c r="A11" s="3" t="s">
        <v>14</v>
      </c>
      <c r="B11" s="11" t="s">
        <v>15</v>
      </c>
      <c r="C11" s="49"/>
      <c r="D11" s="70"/>
      <c r="E11" s="44"/>
      <c r="F11" s="7"/>
    </row>
    <row r="12" spans="1:6" ht="35.75" x14ac:dyDescent="0.25">
      <c r="A12" s="8" t="s">
        <v>70</v>
      </c>
      <c r="B12" s="13" t="s">
        <v>90</v>
      </c>
      <c r="C12" s="49">
        <v>380000</v>
      </c>
      <c r="D12" s="70"/>
      <c r="E12" s="44"/>
      <c r="F12" s="7"/>
    </row>
    <row r="13" spans="1:6" ht="18.75" customHeight="1" x14ac:dyDescent="0.25">
      <c r="A13" s="3" t="s">
        <v>16</v>
      </c>
      <c r="B13" s="34" t="s">
        <v>64</v>
      </c>
      <c r="C13" s="49">
        <v>100000</v>
      </c>
      <c r="D13" s="70"/>
      <c r="E13" s="44"/>
      <c r="F13" s="7"/>
    </row>
    <row r="14" spans="1:6" x14ac:dyDescent="0.25">
      <c r="A14" s="84" t="s">
        <v>17</v>
      </c>
      <c r="B14" s="86" t="s">
        <v>18</v>
      </c>
      <c r="C14" s="49">
        <v>35000</v>
      </c>
      <c r="D14" s="70"/>
      <c r="E14" s="44"/>
      <c r="F14" s="7"/>
    </row>
    <row r="15" spans="1:6" x14ac:dyDescent="0.25">
      <c r="A15" s="5" t="s">
        <v>19</v>
      </c>
      <c r="B15" s="12" t="s">
        <v>20</v>
      </c>
      <c r="C15" s="49"/>
      <c r="D15" s="70"/>
      <c r="E15" s="44"/>
      <c r="F15" s="7"/>
    </row>
    <row r="16" spans="1:6" ht="35.75" x14ac:dyDescent="0.25">
      <c r="A16" s="8" t="s">
        <v>21</v>
      </c>
      <c r="B16" s="20" t="s">
        <v>72</v>
      </c>
      <c r="C16" s="49">
        <v>330000</v>
      </c>
      <c r="D16" s="70"/>
      <c r="E16" s="44"/>
      <c r="F16" s="7"/>
    </row>
    <row r="17" spans="1:6" x14ac:dyDescent="0.25">
      <c r="A17" s="22" t="s">
        <v>22</v>
      </c>
      <c r="B17" s="13" t="s">
        <v>71</v>
      </c>
      <c r="C17" s="49">
        <v>300000</v>
      </c>
      <c r="E17" s="44"/>
    </row>
    <row r="18" spans="1:6" ht="21.2" customHeight="1" x14ac:dyDescent="0.25">
      <c r="A18" s="22" t="s">
        <v>23</v>
      </c>
      <c r="B18" s="14" t="s">
        <v>24</v>
      </c>
      <c r="C18" s="49">
        <v>34000</v>
      </c>
      <c r="D18" s="71"/>
      <c r="E18" s="44"/>
    </row>
    <row r="19" spans="1:6" ht="35.75" x14ac:dyDescent="0.25">
      <c r="A19" s="19" t="s">
        <v>25</v>
      </c>
      <c r="B19" s="13" t="s">
        <v>66</v>
      </c>
      <c r="C19" s="49">
        <v>80000</v>
      </c>
      <c r="E19" s="44"/>
    </row>
    <row r="20" spans="1:6" x14ac:dyDescent="0.25">
      <c r="A20" s="15" t="s">
        <v>26</v>
      </c>
      <c r="B20" s="16" t="s">
        <v>27</v>
      </c>
      <c r="C20" s="49">
        <v>30000</v>
      </c>
      <c r="D20" s="69"/>
      <c r="E20" s="44"/>
    </row>
    <row r="21" spans="1:6" x14ac:dyDescent="0.25">
      <c r="A21" s="17" t="s">
        <v>28</v>
      </c>
      <c r="B21" s="18" t="s">
        <v>29</v>
      </c>
      <c r="C21" s="49"/>
      <c r="D21" s="58"/>
      <c r="E21" s="44"/>
    </row>
    <row r="22" spans="1:6" ht="35.75" x14ac:dyDescent="0.25">
      <c r="A22" s="19" t="s">
        <v>30</v>
      </c>
      <c r="B22" s="20" t="s">
        <v>31</v>
      </c>
      <c r="C22" s="49">
        <v>450000</v>
      </c>
      <c r="D22" s="58"/>
      <c r="E22" s="44"/>
    </row>
    <row r="23" spans="1:6" ht="36.75" customHeight="1" x14ac:dyDescent="0.25">
      <c r="A23" s="5" t="s">
        <v>32</v>
      </c>
      <c r="B23" s="86" t="s">
        <v>33</v>
      </c>
      <c r="C23" s="49"/>
      <c r="D23" s="58"/>
      <c r="E23" s="44"/>
    </row>
    <row r="24" spans="1:6" x14ac:dyDescent="0.25">
      <c r="A24" s="19" t="s">
        <v>34</v>
      </c>
      <c r="B24" s="20" t="s">
        <v>35</v>
      </c>
      <c r="C24" s="49">
        <v>450000</v>
      </c>
      <c r="D24" s="58"/>
      <c r="E24" s="44"/>
    </row>
    <row r="25" spans="1:6" x14ac:dyDescent="0.25">
      <c r="A25" s="19" t="s">
        <v>36</v>
      </c>
      <c r="B25" s="20" t="s">
        <v>37</v>
      </c>
      <c r="C25" s="49">
        <v>30000</v>
      </c>
      <c r="D25" s="58"/>
      <c r="E25" s="44"/>
    </row>
    <row r="26" spans="1:6" x14ac:dyDescent="0.25">
      <c r="A26" s="5" t="s">
        <v>38</v>
      </c>
      <c r="B26" s="21" t="s">
        <v>39</v>
      </c>
      <c r="C26" s="49"/>
      <c r="D26" s="47"/>
      <c r="E26" s="44"/>
    </row>
    <row r="27" spans="1:6" x14ac:dyDescent="0.25">
      <c r="A27" s="22" t="s">
        <v>40</v>
      </c>
      <c r="B27" s="25" t="s">
        <v>77</v>
      </c>
      <c r="C27" s="49">
        <v>80000</v>
      </c>
      <c r="D27" s="47"/>
      <c r="E27" s="45"/>
    </row>
    <row r="28" spans="1:6" x14ac:dyDescent="0.25">
      <c r="A28" s="19" t="s">
        <v>41</v>
      </c>
      <c r="B28" s="20" t="s">
        <v>42</v>
      </c>
      <c r="C28" s="49">
        <v>150000</v>
      </c>
      <c r="D28" s="58"/>
      <c r="E28" s="45"/>
    </row>
    <row r="29" spans="1:6" x14ac:dyDescent="0.25">
      <c r="A29" s="23" t="s">
        <v>43</v>
      </c>
      <c r="B29" s="6" t="s">
        <v>91</v>
      </c>
      <c r="C29" s="49"/>
      <c r="D29" s="58"/>
      <c r="E29" s="44"/>
    </row>
    <row r="30" spans="1:6" x14ac:dyDescent="0.25">
      <c r="A30" s="24" t="s">
        <v>44</v>
      </c>
      <c r="B30" s="25" t="s">
        <v>45</v>
      </c>
      <c r="C30" s="53">
        <v>110000</v>
      </c>
      <c r="D30" s="47"/>
      <c r="E30" s="44"/>
      <c r="F30" s="38"/>
    </row>
    <row r="31" spans="1:6" x14ac:dyDescent="0.25">
      <c r="A31" s="24" t="s">
        <v>46</v>
      </c>
      <c r="B31" s="13" t="s">
        <v>81</v>
      </c>
      <c r="C31" s="53">
        <v>105000</v>
      </c>
      <c r="D31" s="47"/>
      <c r="E31" s="45"/>
      <c r="F31" s="38"/>
    </row>
    <row r="32" spans="1:6" x14ac:dyDescent="0.25">
      <c r="A32" s="23" t="s">
        <v>47</v>
      </c>
      <c r="B32" s="26" t="s">
        <v>65</v>
      </c>
      <c r="C32" s="49"/>
      <c r="D32" s="59"/>
      <c r="E32" s="44"/>
      <c r="F32" s="38"/>
    </row>
    <row r="33" spans="1:11" x14ac:dyDescent="0.25">
      <c r="A33" s="27" t="s">
        <v>48</v>
      </c>
      <c r="B33" s="28" t="s">
        <v>49</v>
      </c>
      <c r="C33" s="49">
        <v>564000</v>
      </c>
      <c r="D33" s="47"/>
      <c r="E33" s="45"/>
      <c r="F33" s="38"/>
    </row>
    <row r="34" spans="1:11" x14ac:dyDescent="0.25">
      <c r="A34" s="27" t="s">
        <v>50</v>
      </c>
      <c r="B34" s="28" t="s">
        <v>78</v>
      </c>
      <c r="C34" s="50">
        <v>210000</v>
      </c>
      <c r="D34" s="60"/>
      <c r="E34" s="44"/>
      <c r="F34" s="38"/>
    </row>
    <row r="35" spans="1:11" x14ac:dyDescent="0.25">
      <c r="A35" s="27" t="s">
        <v>51</v>
      </c>
      <c r="B35" s="28" t="s">
        <v>52</v>
      </c>
      <c r="C35" s="50">
        <v>420000</v>
      </c>
      <c r="D35" s="61"/>
      <c r="E35" s="44"/>
      <c r="F35" s="38"/>
    </row>
    <row r="36" spans="1:11" x14ac:dyDescent="0.25">
      <c r="A36" s="27" t="s">
        <v>53</v>
      </c>
      <c r="B36" s="29" t="s">
        <v>54</v>
      </c>
      <c r="C36" s="49">
        <v>264000</v>
      </c>
      <c r="D36" s="47"/>
      <c r="E36" s="45"/>
      <c r="F36" s="38"/>
    </row>
    <row r="37" spans="1:11" ht="39.75" customHeight="1" x14ac:dyDescent="0.25">
      <c r="A37" s="27" t="s">
        <v>55</v>
      </c>
      <c r="B37" s="43" t="s">
        <v>76</v>
      </c>
      <c r="C37" s="51">
        <v>120000</v>
      </c>
      <c r="D37" s="58"/>
      <c r="E37" s="44"/>
      <c r="F37" s="38"/>
    </row>
    <row r="38" spans="1:11" x14ac:dyDescent="0.25">
      <c r="A38" s="27" t="s">
        <v>73</v>
      </c>
      <c r="B38" s="29" t="s">
        <v>74</v>
      </c>
      <c r="C38" s="51">
        <v>15000</v>
      </c>
      <c r="D38" s="69"/>
      <c r="E38" s="44"/>
      <c r="F38" s="38"/>
    </row>
    <row r="39" spans="1:11" x14ac:dyDescent="0.25">
      <c r="A39" s="23" t="s">
        <v>56</v>
      </c>
      <c r="B39" s="30" t="s">
        <v>57</v>
      </c>
      <c r="C39" s="50"/>
      <c r="D39" s="69"/>
      <c r="E39" s="45"/>
      <c r="F39" s="38"/>
    </row>
    <row r="40" spans="1:11" x14ac:dyDescent="0.25">
      <c r="A40" s="22" t="s">
        <v>58</v>
      </c>
      <c r="B40" s="85" t="s">
        <v>59</v>
      </c>
      <c r="C40" s="49">
        <v>375000</v>
      </c>
      <c r="D40" s="69"/>
      <c r="E40" s="44"/>
      <c r="F40" s="38"/>
    </row>
    <row r="41" spans="1:11" x14ac:dyDescent="0.25">
      <c r="A41" s="22" t="s">
        <v>60</v>
      </c>
      <c r="B41" s="85" t="s">
        <v>61</v>
      </c>
      <c r="C41" s="51">
        <v>110000</v>
      </c>
      <c r="D41" s="69"/>
      <c r="E41" s="44"/>
      <c r="F41" s="38"/>
    </row>
    <row r="42" spans="1:11" x14ac:dyDescent="0.25">
      <c r="A42" s="36" t="s">
        <v>67</v>
      </c>
      <c r="B42" s="37" t="s">
        <v>62</v>
      </c>
      <c r="C42" s="52">
        <v>150000</v>
      </c>
      <c r="D42" s="69"/>
      <c r="E42" s="44"/>
      <c r="F42" s="38"/>
    </row>
    <row r="43" spans="1:11" x14ac:dyDescent="0.25">
      <c r="A43" s="95" t="s">
        <v>63</v>
      </c>
      <c r="B43" s="96"/>
      <c r="C43" s="54">
        <f>C7+C8+C9+C10+C12+C13+C14+C16+C17+C18+C19+C20+C22+C24+C25+C27+C28+C30+C31+C33+C34+C35+C36+C37+C38+C40+C41+C42</f>
        <v>4985000</v>
      </c>
      <c r="D43" s="69"/>
      <c r="E43" s="46"/>
      <c r="F43" s="38"/>
      <c r="G43" s="38"/>
      <c r="H43" s="38"/>
      <c r="I43" s="38"/>
      <c r="J43" s="38"/>
      <c r="K43" s="38"/>
    </row>
    <row r="44" spans="1:11" ht="18" customHeight="1" x14ac:dyDescent="0.25">
      <c r="C44" s="82"/>
      <c r="D44" s="72"/>
      <c r="F44" s="38"/>
      <c r="G44" s="38"/>
      <c r="H44" s="38"/>
      <c r="I44" s="38"/>
      <c r="J44" s="38"/>
      <c r="K44" s="38"/>
    </row>
    <row r="45" spans="1:11" x14ac:dyDescent="0.25">
      <c r="C45" s="82"/>
      <c r="F45" s="38"/>
      <c r="G45" s="38"/>
      <c r="H45" s="38"/>
      <c r="I45" s="38"/>
      <c r="J45" s="38"/>
      <c r="K45" s="38"/>
    </row>
    <row r="46" spans="1:11" ht="71.45" x14ac:dyDescent="0.25">
      <c r="A46" s="42" t="s">
        <v>98</v>
      </c>
      <c r="B46" s="41" t="s">
        <v>3</v>
      </c>
      <c r="C46" s="62" t="s">
        <v>79</v>
      </c>
      <c r="D46" s="66"/>
      <c r="E46" s="75"/>
      <c r="F46" s="38"/>
      <c r="G46" s="38"/>
      <c r="H46" s="38"/>
      <c r="I46" s="38"/>
      <c r="J46" s="38"/>
      <c r="K46" s="38"/>
    </row>
    <row r="47" spans="1:11" ht="35.75" x14ac:dyDescent="0.25">
      <c r="A47" s="77" t="s">
        <v>4</v>
      </c>
      <c r="B47" s="48" t="s">
        <v>83</v>
      </c>
      <c r="C47" s="55">
        <v>80000</v>
      </c>
      <c r="D47" s="69"/>
      <c r="E47" s="44"/>
      <c r="F47" s="38"/>
      <c r="G47" s="38"/>
      <c r="H47" s="38"/>
      <c r="I47" s="38"/>
      <c r="J47" s="38"/>
      <c r="K47" s="38"/>
    </row>
    <row r="48" spans="1:11" x14ac:dyDescent="0.25">
      <c r="A48" s="77" t="s">
        <v>84</v>
      </c>
      <c r="B48" s="48" t="s">
        <v>75</v>
      </c>
      <c r="C48" s="55">
        <v>25000</v>
      </c>
      <c r="D48" s="69"/>
      <c r="E48" s="44"/>
      <c r="F48" s="38"/>
      <c r="G48" s="38"/>
      <c r="H48" s="38"/>
      <c r="I48" s="38"/>
      <c r="J48" s="38"/>
      <c r="K48" s="38"/>
    </row>
    <row r="49" spans="1:11" x14ac:dyDescent="0.25">
      <c r="A49" s="77" t="s">
        <v>95</v>
      </c>
      <c r="B49" s="25" t="s">
        <v>89</v>
      </c>
      <c r="C49" s="55">
        <v>150000</v>
      </c>
      <c r="D49" s="69"/>
      <c r="E49" s="44"/>
      <c r="F49" s="38"/>
      <c r="G49" s="39"/>
      <c r="H49" s="39"/>
      <c r="I49" s="39"/>
      <c r="J49" s="39"/>
      <c r="K49" s="39"/>
    </row>
    <row r="50" spans="1:11" ht="35.75" x14ac:dyDescent="0.25">
      <c r="A50" s="102" t="s">
        <v>85</v>
      </c>
      <c r="B50" s="25" t="s">
        <v>100</v>
      </c>
      <c r="C50" s="55">
        <v>3658000</v>
      </c>
    </row>
    <row r="51" spans="1:11" ht="35.75" x14ac:dyDescent="0.25">
      <c r="A51" s="103"/>
      <c r="B51" s="48" t="s">
        <v>93</v>
      </c>
      <c r="C51" s="55">
        <v>1829000</v>
      </c>
    </row>
    <row r="52" spans="1:11" x14ac:dyDescent="0.25">
      <c r="A52" s="92" t="s">
        <v>63</v>
      </c>
      <c r="B52" s="93"/>
      <c r="C52" s="78">
        <f>C51+C49+C48+C47</f>
        <v>2084000</v>
      </c>
      <c r="D52" s="69"/>
      <c r="E52" s="76"/>
      <c r="F52" s="38"/>
      <c r="G52" s="38"/>
      <c r="H52" s="38"/>
      <c r="I52" s="38"/>
      <c r="J52" s="38"/>
      <c r="K52" s="38"/>
    </row>
    <row r="53" spans="1:11" x14ac:dyDescent="0.25">
      <c r="B53" s="31"/>
      <c r="C53" s="79"/>
      <c r="D53" s="73"/>
      <c r="E53" s="74"/>
      <c r="F53" s="38"/>
      <c r="G53" s="38"/>
      <c r="H53" s="38"/>
      <c r="I53" s="38"/>
      <c r="J53" s="38"/>
      <c r="K53" s="38"/>
    </row>
    <row r="55" spans="1:11" ht="160.69999999999999" x14ac:dyDescent="0.25">
      <c r="A55" s="42" t="s">
        <v>82</v>
      </c>
      <c r="B55" s="41" t="s">
        <v>3</v>
      </c>
      <c r="C55" s="62" t="s">
        <v>79</v>
      </c>
    </row>
    <row r="56" spans="1:11" ht="53.6" x14ac:dyDescent="0.25">
      <c r="A56" s="77" t="s">
        <v>69</v>
      </c>
      <c r="B56" s="42" t="s">
        <v>94</v>
      </c>
      <c r="C56" s="55">
        <v>3852000</v>
      </c>
      <c r="F56" s="38"/>
      <c r="G56" s="38"/>
      <c r="H56" s="38"/>
      <c r="I56" s="38"/>
      <c r="J56" s="38"/>
      <c r="K56" s="38"/>
    </row>
    <row r="57" spans="1:11" ht="53.6" x14ac:dyDescent="0.25">
      <c r="A57" s="77" t="s">
        <v>84</v>
      </c>
      <c r="B57" s="48" t="s">
        <v>101</v>
      </c>
      <c r="C57" s="55">
        <v>1926000</v>
      </c>
      <c r="D57" s="83"/>
    </row>
    <row r="58" spans="1:11" x14ac:dyDescent="0.25">
      <c r="A58" s="92" t="s">
        <v>63</v>
      </c>
      <c r="B58" s="93"/>
      <c r="C58" s="78">
        <f>C57</f>
        <v>1926000</v>
      </c>
      <c r="F58" s="38"/>
      <c r="G58" s="38"/>
      <c r="H58" s="38"/>
      <c r="I58" s="38"/>
      <c r="J58" s="38"/>
      <c r="K58" s="38"/>
    </row>
    <row r="59" spans="1:11" x14ac:dyDescent="0.25">
      <c r="F59" s="38"/>
      <c r="G59" s="39"/>
      <c r="H59" s="39"/>
      <c r="I59" s="39"/>
      <c r="J59" s="39"/>
      <c r="K59" s="39"/>
    </row>
    <row r="61" spans="1:11" ht="23.05" x14ac:dyDescent="0.25">
      <c r="A61" s="89" t="s">
        <v>88</v>
      </c>
      <c r="B61" s="89"/>
      <c r="C61" s="80">
        <f>C43</f>
        <v>4985000</v>
      </c>
      <c r="D61" s="87"/>
    </row>
    <row r="62" spans="1:11" ht="23.05" x14ac:dyDescent="0.25">
      <c r="A62" s="89" t="s">
        <v>86</v>
      </c>
      <c r="B62" s="89"/>
      <c r="C62" s="80">
        <f>C52</f>
        <v>2084000</v>
      </c>
      <c r="D62" s="83"/>
    </row>
    <row r="63" spans="1:11" ht="23.05" x14ac:dyDescent="0.25">
      <c r="A63" s="89" t="s">
        <v>87</v>
      </c>
      <c r="B63" s="89"/>
      <c r="C63" s="80">
        <f>C61+C62</f>
        <v>7069000</v>
      </c>
      <c r="D63" s="87"/>
    </row>
    <row r="65" spans="1:4" ht="23.05" x14ac:dyDescent="0.25">
      <c r="A65" s="90" t="s">
        <v>96</v>
      </c>
      <c r="B65" s="91"/>
      <c r="C65" s="56">
        <v>20000</v>
      </c>
      <c r="D65" s="87"/>
    </row>
    <row r="67" spans="1:4" ht="34.85" customHeight="1" x14ac:dyDescent="0.25">
      <c r="A67" s="90" t="s">
        <v>97</v>
      </c>
      <c r="B67" s="90"/>
      <c r="C67" s="56">
        <v>24000</v>
      </c>
      <c r="D67" s="87"/>
    </row>
    <row r="69" spans="1:4" ht="60.35" customHeight="1" x14ac:dyDescent="0.25">
      <c r="A69" s="90" t="s">
        <v>99</v>
      </c>
      <c r="B69" s="90"/>
      <c r="C69" s="56">
        <v>60000</v>
      </c>
    </row>
    <row r="71" spans="1:4" ht="61.5" customHeight="1" x14ac:dyDescent="0.25"/>
  </sheetData>
  <mergeCells count="13">
    <mergeCell ref="A58:B58"/>
    <mergeCell ref="A1:C1"/>
    <mergeCell ref="A43:B43"/>
    <mergeCell ref="A52:B52"/>
    <mergeCell ref="A2:B3"/>
    <mergeCell ref="A4:C4"/>
    <mergeCell ref="A50:A51"/>
    <mergeCell ref="A61:B61"/>
    <mergeCell ref="A62:B62"/>
    <mergeCell ref="A63:B63"/>
    <mergeCell ref="A67:B67"/>
    <mergeCell ref="A69:B69"/>
    <mergeCell ref="A65:B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Компьютер</cp:lastModifiedBy>
  <dcterms:created xsi:type="dcterms:W3CDTF">2022-05-30T23:29:00Z</dcterms:created>
  <dcterms:modified xsi:type="dcterms:W3CDTF">2025-08-08T23:41:39Z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84EEEABEA7D8470DBC30BF7A3D0E24FD</vt:lpwstr>
  </property>
  <property fmtid="{D5CDD505-2E9C-101B-9397-08002B2CF9AE}" pid="3" name="KSOProductBuildVer">
    <vt:lpwstr>1049-11.2.0.11167</vt:lpwstr>
  </property>
</Properties>
</file>