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815"/>
  </bookViews>
  <sheets>
    <sheet name="Table 1" sheetId="1" r:id="rId1"/>
  </sheets>
  <calcPr calcId="145621"/>
</workbook>
</file>

<file path=xl/calcChain.xml><?xml version="1.0" encoding="utf-8"?>
<calcChain xmlns="http://schemas.openxmlformats.org/spreadsheetml/2006/main">
  <c r="C64" i="1" l="1"/>
  <c r="C44" i="1"/>
  <c r="C53" i="1" l="1"/>
  <c r="C59" i="1" l="1"/>
  <c r="C58" i="1" l="1"/>
  <c r="C60" i="1" s="1"/>
  <c r="C54" i="1"/>
</calcChain>
</file>

<file path=xl/sharedStrings.xml><?xml version="1.0" encoding="utf-8"?>
<sst xmlns="http://schemas.openxmlformats.org/spreadsheetml/2006/main" count="103" uniqueCount="98">
  <si>
    <t>Проект Сметы СНТ "Возрожждение" на 2023 год</t>
  </si>
  <si>
    <t>Садоводческое некоммерческое товарищество "Возрождение"</t>
  </si>
  <si>
    <t>УТВЕРЖДЕНО:</t>
  </si>
  <si>
    <t>На общем собрании членов СНТ "Возрождение" 14.08.2022г.</t>
  </si>
  <si>
    <t>Членские взносы</t>
  </si>
  <si>
    <t>Статья расходов</t>
  </si>
  <si>
    <t>План 2023г</t>
  </si>
  <si>
    <t xml:space="preserve">1. </t>
  </si>
  <si>
    <t>Административные расходы</t>
  </si>
  <si>
    <t>1.1.</t>
  </si>
  <si>
    <t>Мобильная связь и информационные расходы</t>
  </si>
  <si>
    <t>1.2.</t>
  </si>
  <si>
    <t>Содержание и обслуживание ПК, орг.техники, программное обеспечение</t>
  </si>
  <si>
    <t>1.3.</t>
  </si>
  <si>
    <t>Канцелярские, почтовые расходы</t>
  </si>
  <si>
    <t>2.</t>
  </si>
  <si>
    <t>Транспортные, командировочные  расходы</t>
  </si>
  <si>
    <t xml:space="preserve">3. </t>
  </si>
  <si>
    <t>Бухгалтерские услуги</t>
  </si>
  <si>
    <t>ООО "Виктория" (начисление зарплаты, налогов, подготовка платёжных поручений, подготовка отчётов в налоговую и фонды)</t>
  </si>
  <si>
    <t>Расчёт членских и целевых взносов, контроль интернет-банка, подтверждение операций, составление реестра должников, обновление информации по взносам, подготовка договоров с подрядчиками</t>
  </si>
  <si>
    <t xml:space="preserve">4. </t>
  </si>
  <si>
    <t>5.</t>
  </si>
  <si>
    <t>Банковские услуги</t>
  </si>
  <si>
    <t>6.</t>
  </si>
  <si>
    <t>Содержание имущества общего пользования СНТ "Возрождение"</t>
  </si>
  <si>
    <t>6.1.</t>
  </si>
  <si>
    <t>Водоснабжение: расходы на обслуживание, учёт и поддержание скважин; анализ воды из скважин; проверка и поддержание водопроводной сети, анализ воды колодцев.</t>
  </si>
  <si>
    <t>6.2.</t>
  </si>
  <si>
    <t>Дорожные работы (ремонт, выравнивание, подсыпка дорог, уборка снега)</t>
  </si>
  <si>
    <t>6.3.</t>
  </si>
  <si>
    <t>Оплата домена, хостинга, цифровой платформы и мобильного приложения сайта dpkvoz.ru</t>
  </si>
  <si>
    <t>6.4.</t>
  </si>
  <si>
    <t>6.5.</t>
  </si>
  <si>
    <t>Содержание площадки для сбора ТКО</t>
  </si>
  <si>
    <t>7.</t>
  </si>
  <si>
    <t>Осуществление расчётов с организациями, осуществляющими снабжение</t>
  </si>
  <si>
    <t>7.1.</t>
  </si>
  <si>
    <t>Оплата электроэнергии в ПСК по счетчикам на ТП: скважины, уличное освещение СНТ, помещение правления.</t>
  </si>
  <si>
    <t>8.</t>
  </si>
  <si>
    <t xml:space="preserve">Осуществлением расчетов с Региональным оператором по обращению с твердыми коммунальными отходами
</t>
  </si>
  <si>
    <t>8.1.</t>
  </si>
  <si>
    <t>Оплата по договору с Рег.оператором, согласно норматива</t>
  </si>
  <si>
    <t>8.2.</t>
  </si>
  <si>
    <t>Договор на экологическое сопровождение, подготовку отчётов</t>
  </si>
  <si>
    <t>9.</t>
  </si>
  <si>
    <t>Благоустройство земельных участков общего назначения.</t>
  </si>
  <si>
    <t>9.1.</t>
  </si>
  <si>
    <t>Работы по благоустройству Осиновского озера и озера Блюдечко</t>
  </si>
  <si>
    <t>9.2.</t>
  </si>
  <si>
    <t>Выпиловка сухих, опасных деревьев и поросли</t>
  </si>
  <si>
    <t>10.</t>
  </si>
  <si>
    <t>Охрана территории и обеспечение пожарной безопасности</t>
  </si>
  <si>
    <t>10.1.</t>
  </si>
  <si>
    <t>Безопасность обеспечивает Группа быстрого реагирования "Воевода"</t>
  </si>
  <si>
    <t>10.2.</t>
  </si>
  <si>
    <t>Оплата трафика с камер видеонаблюдения</t>
  </si>
  <si>
    <t>11.</t>
  </si>
  <si>
    <t>11.1.</t>
  </si>
  <si>
    <t>Председатель</t>
  </si>
  <si>
    <t>11.2.</t>
  </si>
  <si>
    <t>Зам.председателя</t>
  </si>
  <si>
    <t>11.3.</t>
  </si>
  <si>
    <t>Гл. инженер</t>
  </si>
  <si>
    <t>11.4.</t>
  </si>
  <si>
    <t>Разнорабочий, сторож, водопроводчик, подборщик</t>
  </si>
  <si>
    <t>11.5.</t>
  </si>
  <si>
    <t>Обновление и ведение сайта, мобильного приложения, проведение рассылок, организация голосований, работа с интернет-приёмной</t>
  </si>
  <si>
    <t>12.</t>
  </si>
  <si>
    <t>Уплата налогов и сборов, связанных с деятельностью товарищества</t>
  </si>
  <si>
    <t>12.1.</t>
  </si>
  <si>
    <t>Налог УСН и Страховые взносы с заработной платы штатных сотрудников и договоров ГПХ</t>
  </si>
  <si>
    <t>12.2.</t>
  </si>
  <si>
    <t>Земельный налог, водный налог, налог на недра</t>
  </si>
  <si>
    <t>Резервный фонд</t>
  </si>
  <si>
    <t>Итого общее:</t>
  </si>
  <si>
    <t>Целевые взносы (создание нового имущества)</t>
  </si>
  <si>
    <t>Покупка и содержание электроинструмента и оборудования</t>
  </si>
  <si>
    <t>Маневренный фонд для оплаты судебных издержек по взысканию задолженности по оплате взносов (до момента взыскания и возврата на р/с)</t>
  </si>
  <si>
    <t>Итого сумма членских взносов</t>
  </si>
  <si>
    <t>Итого сумма целевых взносов</t>
  </si>
  <si>
    <t>Членский взнос с участка</t>
  </si>
  <si>
    <t>Юридические услуги (судебные иски, нотариальные услуги, гос.пошлины)</t>
  </si>
  <si>
    <t>Выплата заработной платы (включая НДФЛ и НПД)</t>
  </si>
  <si>
    <t>Всего сумма членских и целевых взносов</t>
  </si>
  <si>
    <t xml:space="preserve">Установка 5 камер видеонаблюдения: на мусорной площадке, правлении и 3 скважинах </t>
  </si>
  <si>
    <t>Текущий ремонт и замена светильников уличного освещения, замена счётчиков воды, оплата работ по их замене и установке.</t>
  </si>
  <si>
    <t>13.</t>
  </si>
  <si>
    <t>Замена оголовков на колодцы, дооборудование мусорной площадки, закупка мебели для помещения правления, установка стендов с информацией</t>
  </si>
  <si>
    <t>Сумма</t>
  </si>
  <si>
    <t>1.</t>
  </si>
  <si>
    <t>3.</t>
  </si>
  <si>
    <t>4.</t>
  </si>
  <si>
    <t>11.6.</t>
  </si>
  <si>
    <t>Оплата работы ревизионной комиссии (3 человека)</t>
  </si>
  <si>
    <t>Целевой взнос с участка</t>
  </si>
  <si>
    <t>Установка 50 светодиодных светильников</t>
  </si>
  <si>
    <t>Итоговый размер взноса на 1 участок члена СНТ "Возрождение":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</si>
</sst>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\ ##0.00"/>
    <numFmt numFmtId="165" formatCode="_-* #\.##0.00\ &quot;₽&quot;_-;\-* #\.##0.00\ &quot;₽&quot;_-;_-* \-??\ &quot;₽&quot;_-;_-@_-"/>
    <numFmt numFmtId="166" formatCode="dd\.mmm"/>
    <numFmt numFmtId="167" formatCode="#\.##0.00\ &quot;₽&quot;_);[Red]\(#\.##0.00\ &quot;₽&quot;\)"/>
    <numFmt numFmtId="168" formatCode="#,##0.00\ &quot;₽&quot;;[Red]#,##0.00\ &quot;₽&quot;"/>
    <numFmt numFmtId="169" formatCode="#,##0\ &quot;₽&quot;"/>
  </numFmts>
  <fonts count="37">
    <font>
      <sz val="10"/>
      <color rgb="FF000000"/>
      <name val="Times New Roman"/>
      <charset val="204"/>
    </font>
    <font>
      <sz val="14"/>
      <color rgb="FF000000"/>
      <name val="Times New Roman"/>
      <charset val="204"/>
    </font>
    <font>
      <sz val="14"/>
      <name val="Calibri"/>
      <charset val="204"/>
    </font>
    <font>
      <sz val="14"/>
      <name val="Calibri"/>
      <charset val="134"/>
    </font>
    <font>
      <b/>
      <sz val="14"/>
      <name val="Calibri"/>
      <charset val="204"/>
    </font>
    <font>
      <b/>
      <sz val="14"/>
      <name val="Calibri"/>
      <charset val="134"/>
    </font>
    <font>
      <sz val="14"/>
      <color rgb="FF000000"/>
      <name val="Calibri"/>
      <charset val="204"/>
    </font>
    <font>
      <b/>
      <i/>
      <u/>
      <sz val="14"/>
      <name val="Calibri"/>
      <charset val="134"/>
    </font>
    <font>
      <sz val="10"/>
      <name val="Calibri"/>
      <charset val="204"/>
    </font>
    <font>
      <b/>
      <sz val="11"/>
      <name val="Calibri"/>
      <charset val="204"/>
    </font>
    <font>
      <b/>
      <sz val="14"/>
      <color rgb="FF000000"/>
      <name val="Calibri"/>
      <charset val="204"/>
    </font>
    <font>
      <sz val="12"/>
      <color rgb="FF000000"/>
      <name val="Calibri"/>
      <charset val="134"/>
    </font>
    <font>
      <sz val="14"/>
      <color rgb="FF000000"/>
      <name val="Calibri"/>
      <charset val="134"/>
    </font>
    <font>
      <sz val="12"/>
      <name val="Calibri"/>
      <charset val="134"/>
    </font>
    <font>
      <sz val="14"/>
      <name val="Calibri"/>
      <charset val="204"/>
    </font>
    <font>
      <sz val="12"/>
      <name val="Calibri"/>
      <charset val="204"/>
    </font>
    <font>
      <b/>
      <sz val="14"/>
      <color rgb="FF000000"/>
      <name val="Calibri"/>
      <charset val="134"/>
    </font>
    <font>
      <b/>
      <sz val="14"/>
      <color rgb="FF000000"/>
      <name val="Times New Roman"/>
      <charset val="204"/>
    </font>
    <font>
      <sz val="14"/>
      <color rgb="FF000000"/>
      <name val="Calibri"/>
      <charset val="204"/>
      <scheme val="minor"/>
    </font>
    <font>
      <b/>
      <sz val="18"/>
      <color rgb="FF000000"/>
      <name val="Calibri"/>
      <charset val="204"/>
      <scheme val="minor"/>
    </font>
    <font>
      <sz val="11"/>
      <color theme="1"/>
      <name val="Calibri"/>
      <charset val="134"/>
      <scheme val="minor"/>
    </font>
    <font>
      <b/>
      <u/>
      <sz val="14"/>
      <name val="Calibri"/>
      <family val="2"/>
      <charset val="204"/>
    </font>
    <font>
      <b/>
      <sz val="14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color theme="0"/>
      <name val="Calibri"/>
      <family val="2"/>
      <charset val="204"/>
    </font>
    <font>
      <sz val="10"/>
      <color theme="0"/>
      <name val="Times New Roman"/>
      <family val="1"/>
      <charset val="204"/>
    </font>
    <font>
      <sz val="10"/>
      <color theme="0"/>
      <name val="Calibri"/>
      <family val="2"/>
      <charset val="204"/>
    </font>
    <font>
      <b/>
      <sz val="12"/>
      <color theme="0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11"/>
      <color theme="0"/>
      <name val="Calibri"/>
      <family val="2"/>
      <charset val="204"/>
    </font>
    <font>
      <sz val="14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2"/>
      <name val="Calibri"/>
      <family val="2"/>
      <charset val="204"/>
    </font>
    <font>
      <sz val="14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BF0D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5" fontId="20" fillId="0" borderId="0" applyFont="0" applyFill="0" applyBorder="0" applyAlignment="0" applyProtection="0">
      <alignment vertical="center"/>
    </xf>
  </cellStyleXfs>
  <cellXfs count="11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top"/>
    </xf>
    <xf numFmtId="164" fontId="11" fillId="0" borderId="0" xfId="0" applyNumberFormat="1" applyFont="1" applyFill="1" applyBorder="1" applyAlignment="1">
      <alignment horizontal="right" vertical="center" shrinkToFit="1"/>
    </xf>
    <xf numFmtId="2" fontId="11" fillId="0" borderId="0" xfId="0" applyNumberFormat="1" applyFont="1" applyFill="1" applyBorder="1" applyAlignment="1">
      <alignment horizontal="right" vertical="center" shrinkToFit="1"/>
    </xf>
    <xf numFmtId="2" fontId="0" fillId="0" borderId="0" xfId="0" applyNumberFormat="1" applyFill="1" applyBorder="1" applyAlignment="1">
      <alignment horizontal="left" vertical="top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10" fillId="0" borderId="3" xfId="0" applyFont="1" applyBorder="1" applyAlignment="1">
      <alignment vertical="center"/>
    </xf>
    <xf numFmtId="0" fontId="13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top" wrapText="1"/>
    </xf>
    <xf numFmtId="0" fontId="6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2" fontId="11" fillId="0" borderId="0" xfId="0" applyNumberFormat="1" applyFont="1" applyFill="1" applyBorder="1" applyAlignment="1">
      <alignment horizontal="right" vertical="top" shrinkToFit="1"/>
    </xf>
    <xf numFmtId="0" fontId="10" fillId="0" borderId="3" xfId="0" applyFont="1" applyFill="1" applyBorder="1" applyAlignment="1">
      <alignment horizontal="center" vertical="center" wrapText="1"/>
    </xf>
    <xf numFmtId="166" fontId="6" fillId="0" borderId="3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166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 wrapText="1"/>
    </xf>
    <xf numFmtId="0" fontId="15" fillId="3" borderId="0" xfId="0" applyFont="1" applyFill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top"/>
    </xf>
    <xf numFmtId="0" fontId="4" fillId="2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/>
    </xf>
    <xf numFmtId="0" fontId="21" fillId="2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top"/>
    </xf>
    <xf numFmtId="164" fontId="27" fillId="0" borderId="0" xfId="0" applyNumberFormat="1" applyFont="1" applyFill="1" applyBorder="1" applyAlignment="1">
      <alignment horizontal="right" vertical="center" shrinkToFit="1"/>
    </xf>
    <xf numFmtId="167" fontId="28" fillId="0" borderId="0" xfId="0" applyNumberFormat="1" applyFont="1" applyFill="1" applyBorder="1" applyAlignment="1">
      <alignment horizontal="left" vertical="top"/>
    </xf>
    <xf numFmtId="0" fontId="28" fillId="0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center" vertical="top" wrapText="1"/>
    </xf>
    <xf numFmtId="164" fontId="26" fillId="0" borderId="0" xfId="0" applyNumberFormat="1" applyFont="1" applyFill="1" applyBorder="1" applyAlignment="1">
      <alignment horizontal="left" vertical="top"/>
    </xf>
    <xf numFmtId="2" fontId="26" fillId="0" borderId="0" xfId="0" applyNumberFormat="1" applyFont="1" applyFill="1" applyBorder="1" applyAlignment="1">
      <alignment horizontal="left" vertical="top"/>
    </xf>
    <xf numFmtId="164" fontId="30" fillId="0" borderId="0" xfId="0" applyNumberFormat="1" applyFont="1" applyFill="1" applyBorder="1" applyAlignment="1">
      <alignment horizontal="right" vertical="top" shrinkToFit="1"/>
    </xf>
    <xf numFmtId="0" fontId="31" fillId="0" borderId="0" xfId="0" applyFont="1" applyFill="1" applyBorder="1" applyAlignment="1">
      <alignment horizontal="left" vertical="top" wrapText="1"/>
    </xf>
    <xf numFmtId="2" fontId="27" fillId="0" borderId="0" xfId="0" applyNumberFormat="1" applyFont="1" applyFill="1" applyBorder="1" applyAlignment="1">
      <alignment horizontal="right" vertical="center" shrinkToFit="1"/>
    </xf>
    <xf numFmtId="164" fontId="27" fillId="0" borderId="0" xfId="0" applyNumberFormat="1" applyFont="1" applyFill="1" applyBorder="1" applyAlignment="1">
      <alignment horizontal="right" vertical="top" shrinkToFit="1"/>
    </xf>
    <xf numFmtId="0" fontId="32" fillId="3" borderId="0" xfId="0" applyFont="1" applyFill="1" applyBorder="1" applyAlignment="1">
      <alignment horizontal="center" vertical="top" wrapText="1"/>
    </xf>
    <xf numFmtId="0" fontId="22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164" fontId="35" fillId="0" borderId="0" xfId="0" applyNumberFormat="1" applyFont="1" applyFill="1" applyBorder="1" applyAlignment="1">
      <alignment horizontal="right" vertical="center" shrinkToFit="1"/>
    </xf>
    <xf numFmtId="2" fontId="35" fillId="0" borderId="0" xfId="0" applyNumberFormat="1" applyFont="1" applyFill="1" applyBorder="1" applyAlignment="1">
      <alignment horizontal="right" vertical="center" shrinkToFit="1"/>
    </xf>
    <xf numFmtId="2" fontId="35" fillId="0" borderId="0" xfId="0" applyNumberFormat="1" applyFont="1" applyFill="1" applyBorder="1" applyAlignment="1">
      <alignment horizontal="right" vertical="top" shrinkToFit="1"/>
    </xf>
    <xf numFmtId="168" fontId="28" fillId="0" borderId="0" xfId="0" applyNumberFormat="1" applyFont="1" applyFill="1" applyBorder="1" applyAlignment="1">
      <alignment horizontal="left" vertical="top"/>
    </xf>
    <xf numFmtId="166" fontId="36" fillId="0" borderId="3" xfId="0" applyNumberFormat="1" applyFont="1" applyFill="1" applyBorder="1" applyAlignment="1">
      <alignment horizontal="center" vertical="center" wrapText="1"/>
    </xf>
    <xf numFmtId="0" fontId="33" fillId="0" borderId="3" xfId="0" applyNumberFormat="1" applyFont="1" applyFill="1" applyBorder="1" applyAlignment="1">
      <alignment horizontal="left" vertical="top" wrapText="1"/>
    </xf>
    <xf numFmtId="169" fontId="19" fillId="0" borderId="0" xfId="0" applyNumberFormat="1" applyFont="1" applyFill="1" applyBorder="1" applyAlignment="1">
      <alignment horizontal="center" vertical="top"/>
    </xf>
    <xf numFmtId="169" fontId="19" fillId="0" borderId="0" xfId="0" applyNumberFormat="1" applyFont="1" applyFill="1" applyBorder="1" applyAlignment="1">
      <alignment horizontal="center" vertical="center"/>
    </xf>
    <xf numFmtId="169" fontId="17" fillId="0" borderId="0" xfId="0" applyNumberFormat="1" applyFont="1" applyFill="1" applyBorder="1" applyAlignment="1">
      <alignment horizontal="center" vertical="top"/>
    </xf>
    <xf numFmtId="169" fontId="12" fillId="0" borderId="3" xfId="0" applyNumberFormat="1" applyFont="1" applyFill="1" applyBorder="1" applyAlignment="1">
      <alignment horizontal="center" vertical="center" shrinkToFit="1"/>
    </xf>
    <xf numFmtId="169" fontId="12" fillId="0" borderId="3" xfId="0" applyNumberFormat="1" applyFont="1" applyFill="1" applyBorder="1" applyAlignment="1">
      <alignment horizontal="center" vertical="top" shrinkToFit="1"/>
    </xf>
    <xf numFmtId="169" fontId="6" fillId="0" borderId="3" xfId="0" applyNumberFormat="1" applyFont="1" applyFill="1" applyBorder="1" applyAlignment="1">
      <alignment horizontal="center" vertical="top" shrinkToFit="1"/>
    </xf>
    <xf numFmtId="169" fontId="6" fillId="0" borderId="3" xfId="0" applyNumberFormat="1" applyFont="1" applyFill="1" applyBorder="1" applyAlignment="1">
      <alignment horizontal="center" vertical="center"/>
    </xf>
    <xf numFmtId="169" fontId="12" fillId="3" borderId="3" xfId="0" applyNumberFormat="1" applyFont="1" applyFill="1" applyBorder="1" applyAlignment="1">
      <alignment horizontal="center" vertical="center" shrinkToFit="1"/>
    </xf>
    <xf numFmtId="169" fontId="6" fillId="0" borderId="3" xfId="0" applyNumberFormat="1" applyFont="1" applyFill="1" applyBorder="1" applyAlignment="1">
      <alignment horizontal="left" vertical="top"/>
    </xf>
    <xf numFmtId="169" fontId="16" fillId="0" borderId="3" xfId="0" applyNumberFormat="1" applyFont="1" applyFill="1" applyBorder="1" applyAlignment="1">
      <alignment horizontal="center" vertical="top" shrinkToFit="1"/>
    </xf>
    <xf numFmtId="169" fontId="36" fillId="0" borderId="7" xfId="0" applyNumberFormat="1" applyFont="1" applyFill="1" applyBorder="1" applyAlignment="1">
      <alignment horizontal="center" vertical="center" wrapText="1"/>
    </xf>
    <xf numFmtId="169" fontId="12" fillId="3" borderId="3" xfId="0" applyNumberFormat="1" applyFont="1" applyFill="1" applyBorder="1" applyAlignment="1">
      <alignment horizontal="center" vertical="top" shrinkToFi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top" wrapText="1" indent="6"/>
    </xf>
    <xf numFmtId="0" fontId="22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top" wrapText="1" indent="6"/>
    </xf>
    <xf numFmtId="0" fontId="34" fillId="0" borderId="7" xfId="0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center" vertical="top"/>
    </xf>
    <xf numFmtId="0" fontId="25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52" workbookViewId="0">
      <selection activeCell="B68" sqref="B68"/>
    </sheetView>
  </sheetViews>
  <sheetFormatPr defaultColWidth="9" defaultRowHeight="18.75"/>
  <cols>
    <col min="1" max="1" width="22.1640625" style="2" customWidth="1"/>
    <col min="2" max="2" width="114.5" customWidth="1"/>
    <col min="3" max="3" width="26.1640625" customWidth="1"/>
    <col min="4" max="4" width="77.83203125" customWidth="1"/>
    <col min="5" max="5" width="14.83203125" customWidth="1"/>
    <col min="6" max="6" width="20.33203125" customWidth="1"/>
  </cols>
  <sheetData>
    <row r="1" spans="1:6" ht="21" customHeight="1">
      <c r="A1" s="99" t="s">
        <v>0</v>
      </c>
      <c r="B1" s="99"/>
      <c r="C1" s="99"/>
      <c r="D1" s="4"/>
      <c r="E1" s="4"/>
    </row>
    <row r="2" spans="1:6" ht="21.75" customHeight="1">
      <c r="A2" s="100" t="s">
        <v>1</v>
      </c>
      <c r="B2" s="101"/>
      <c r="C2" s="3" t="s">
        <v>2</v>
      </c>
      <c r="D2" s="4"/>
      <c r="E2" s="4"/>
    </row>
    <row r="3" spans="1:6" ht="96" customHeight="1">
      <c r="A3" s="102"/>
      <c r="B3" s="103"/>
      <c r="C3" s="5" t="s">
        <v>3</v>
      </c>
      <c r="D3" s="6"/>
      <c r="E3" s="6"/>
    </row>
    <row r="4" spans="1:6" ht="39" customHeight="1">
      <c r="A4" s="104" t="s">
        <v>6</v>
      </c>
      <c r="B4" s="105"/>
      <c r="C4" s="106"/>
      <c r="D4" s="6"/>
      <c r="E4" s="6"/>
    </row>
    <row r="5" spans="1:6" s="1" customFormat="1" ht="41.1" customHeight="1">
      <c r="A5" s="58" t="s">
        <v>4</v>
      </c>
      <c r="B5" s="57" t="s">
        <v>5</v>
      </c>
      <c r="C5" s="76" t="s">
        <v>89</v>
      </c>
      <c r="D5" s="7"/>
      <c r="E5" s="8"/>
    </row>
    <row r="6" spans="1:6">
      <c r="A6" s="9" t="s">
        <v>7</v>
      </c>
      <c r="B6" s="10" t="s">
        <v>8</v>
      </c>
      <c r="C6" s="60"/>
      <c r="D6" s="11"/>
      <c r="E6" s="12"/>
      <c r="F6" s="13"/>
    </row>
    <row r="7" spans="1:6">
      <c r="A7" s="14" t="s">
        <v>9</v>
      </c>
      <c r="B7" s="15" t="s">
        <v>10</v>
      </c>
      <c r="C7" s="90">
        <v>24000</v>
      </c>
      <c r="D7" s="16"/>
      <c r="E7" s="12"/>
      <c r="F7" s="13"/>
    </row>
    <row r="8" spans="1:6">
      <c r="A8" s="14" t="s">
        <v>11</v>
      </c>
      <c r="B8" s="15" t="s">
        <v>12</v>
      </c>
      <c r="C8" s="90">
        <v>25000</v>
      </c>
      <c r="D8" s="16"/>
      <c r="E8" s="12"/>
      <c r="F8" s="13"/>
    </row>
    <row r="9" spans="1:6">
      <c r="A9" s="14" t="s">
        <v>13</v>
      </c>
      <c r="B9" s="15" t="s">
        <v>14</v>
      </c>
      <c r="C9" s="90">
        <v>15000</v>
      </c>
      <c r="D9" s="16"/>
      <c r="E9" s="12"/>
      <c r="F9" s="13"/>
    </row>
    <row r="10" spans="1:6">
      <c r="A10" s="5" t="s">
        <v>15</v>
      </c>
      <c r="B10" s="17" t="s">
        <v>16</v>
      </c>
      <c r="C10" s="90">
        <v>24000</v>
      </c>
      <c r="D10" s="16"/>
      <c r="E10" s="12"/>
      <c r="F10" s="13"/>
    </row>
    <row r="11" spans="1:6">
      <c r="A11" s="5" t="s">
        <v>17</v>
      </c>
      <c r="B11" s="18" t="s">
        <v>18</v>
      </c>
      <c r="C11" s="90"/>
      <c r="D11" s="16"/>
      <c r="E11" s="12"/>
      <c r="F11" s="13"/>
    </row>
    <row r="12" spans="1:6" ht="37.5">
      <c r="A12" s="14"/>
      <c r="B12" s="15" t="s">
        <v>19</v>
      </c>
      <c r="C12" s="90">
        <v>240000</v>
      </c>
      <c r="D12" s="16"/>
      <c r="E12" s="12"/>
      <c r="F12" s="13"/>
    </row>
    <row r="13" spans="1:6" ht="58.5" customHeight="1">
      <c r="A13" s="14"/>
      <c r="B13" s="19" t="s">
        <v>20</v>
      </c>
      <c r="C13" s="90">
        <v>120000</v>
      </c>
      <c r="D13" s="16"/>
      <c r="E13" s="12"/>
      <c r="F13" s="13"/>
    </row>
    <row r="14" spans="1:6" ht="18.75" customHeight="1">
      <c r="A14" s="5" t="s">
        <v>21</v>
      </c>
      <c r="B14" s="59" t="s">
        <v>82</v>
      </c>
      <c r="C14" s="90">
        <v>100000</v>
      </c>
      <c r="D14" s="16"/>
      <c r="E14" s="12"/>
      <c r="F14" s="13"/>
    </row>
    <row r="15" spans="1:6">
      <c r="A15" s="5" t="s">
        <v>22</v>
      </c>
      <c r="B15" s="20" t="s">
        <v>23</v>
      </c>
      <c r="C15" s="90">
        <v>30000</v>
      </c>
      <c r="D15" s="16"/>
      <c r="E15" s="12"/>
      <c r="F15" s="13"/>
    </row>
    <row r="16" spans="1:6">
      <c r="A16" s="9" t="s">
        <v>24</v>
      </c>
      <c r="B16" s="21" t="s">
        <v>25</v>
      </c>
      <c r="C16" s="90"/>
      <c r="D16" s="16"/>
      <c r="E16" s="12"/>
      <c r="F16" s="13"/>
    </row>
    <row r="17" spans="1:6" ht="56.25">
      <c r="A17" s="14" t="s">
        <v>26</v>
      </c>
      <c r="B17" s="15" t="s">
        <v>27</v>
      </c>
      <c r="C17" s="90">
        <v>250000</v>
      </c>
      <c r="D17" s="22"/>
      <c r="E17" s="12"/>
      <c r="F17" s="13"/>
    </row>
    <row r="18" spans="1:6">
      <c r="A18" s="23" t="s">
        <v>28</v>
      </c>
      <c r="B18" s="24" t="s">
        <v>29</v>
      </c>
      <c r="C18" s="91">
        <v>234000</v>
      </c>
      <c r="E18" s="12"/>
    </row>
    <row r="19" spans="1:6" ht="21" customHeight="1">
      <c r="A19" s="25" t="s">
        <v>30</v>
      </c>
      <c r="B19" s="26" t="s">
        <v>31</v>
      </c>
      <c r="C19" s="91">
        <v>31960</v>
      </c>
      <c r="D19" s="27"/>
      <c r="E19" s="12"/>
    </row>
    <row r="20" spans="1:6" ht="37.5">
      <c r="A20" s="28" t="s">
        <v>32</v>
      </c>
      <c r="B20" s="24" t="s">
        <v>86</v>
      </c>
      <c r="C20" s="90">
        <v>50000</v>
      </c>
      <c r="E20" s="12"/>
    </row>
    <row r="21" spans="1:6">
      <c r="A21" s="29" t="s">
        <v>33</v>
      </c>
      <c r="B21" s="30" t="s">
        <v>34</v>
      </c>
      <c r="C21" s="90">
        <v>30000</v>
      </c>
      <c r="D21" s="11"/>
      <c r="E21" s="12"/>
    </row>
    <row r="22" spans="1:6">
      <c r="A22" s="31" t="s">
        <v>35</v>
      </c>
      <c r="B22" s="32" t="s">
        <v>36</v>
      </c>
      <c r="C22" s="90"/>
      <c r="D22" s="11"/>
      <c r="E22" s="12"/>
    </row>
    <row r="23" spans="1:6" ht="37.5">
      <c r="A23" s="28" t="s">
        <v>37</v>
      </c>
      <c r="B23" s="15" t="s">
        <v>38</v>
      </c>
      <c r="C23" s="90">
        <v>450000</v>
      </c>
      <c r="D23" s="11"/>
      <c r="E23" s="12"/>
    </row>
    <row r="24" spans="1:6" ht="36.75" customHeight="1">
      <c r="A24" s="9" t="s">
        <v>39</v>
      </c>
      <c r="B24" s="18" t="s">
        <v>40</v>
      </c>
      <c r="C24" s="90"/>
      <c r="D24" s="11"/>
      <c r="E24" s="12"/>
    </row>
    <row r="25" spans="1:6">
      <c r="A25" s="33" t="s">
        <v>41</v>
      </c>
      <c r="B25" s="15" t="s">
        <v>42</v>
      </c>
      <c r="C25" s="90">
        <v>258000</v>
      </c>
      <c r="D25" s="11"/>
      <c r="E25" s="12"/>
    </row>
    <row r="26" spans="1:6">
      <c r="A26" s="33" t="s">
        <v>43</v>
      </c>
      <c r="B26" s="34" t="s">
        <v>44</v>
      </c>
      <c r="C26" s="90">
        <v>24000</v>
      </c>
      <c r="D26" s="11"/>
      <c r="E26" s="12"/>
    </row>
    <row r="27" spans="1:6">
      <c r="A27" s="9" t="s">
        <v>45</v>
      </c>
      <c r="B27" s="35" t="s">
        <v>46</v>
      </c>
      <c r="C27" s="90"/>
      <c r="E27" s="12"/>
    </row>
    <row r="28" spans="1:6">
      <c r="A28" s="36" t="s">
        <v>47</v>
      </c>
      <c r="B28" s="37" t="s">
        <v>48</v>
      </c>
      <c r="C28" s="91">
        <v>100000</v>
      </c>
      <c r="E28" s="38"/>
    </row>
    <row r="29" spans="1:6">
      <c r="A29" s="33" t="s">
        <v>49</v>
      </c>
      <c r="B29" s="15" t="s">
        <v>50</v>
      </c>
      <c r="C29" s="91">
        <v>57000</v>
      </c>
      <c r="D29" s="11"/>
      <c r="E29" s="38"/>
    </row>
    <row r="30" spans="1:6">
      <c r="A30" s="39" t="s">
        <v>51</v>
      </c>
      <c r="B30" s="10" t="s">
        <v>52</v>
      </c>
      <c r="C30" s="91"/>
      <c r="D30" s="11"/>
      <c r="E30" s="12"/>
    </row>
    <row r="31" spans="1:6">
      <c r="A31" s="40" t="s">
        <v>53</v>
      </c>
      <c r="B31" s="41" t="s">
        <v>54</v>
      </c>
      <c r="C31" s="92">
        <v>143880</v>
      </c>
      <c r="E31" s="12"/>
    </row>
    <row r="32" spans="1:6">
      <c r="A32" s="40" t="s">
        <v>55</v>
      </c>
      <c r="B32" s="24" t="s">
        <v>56</v>
      </c>
      <c r="C32" s="92">
        <v>14160</v>
      </c>
      <c r="E32" s="38"/>
    </row>
    <row r="33" spans="1:11">
      <c r="A33" s="39" t="s">
        <v>57</v>
      </c>
      <c r="B33" s="42" t="s">
        <v>83</v>
      </c>
      <c r="C33" s="91"/>
      <c r="E33" s="12"/>
    </row>
    <row r="34" spans="1:11">
      <c r="A34" s="43" t="s">
        <v>58</v>
      </c>
      <c r="B34" s="44" t="s">
        <v>59</v>
      </c>
      <c r="C34" s="90">
        <v>420000</v>
      </c>
      <c r="E34" s="38"/>
    </row>
    <row r="35" spans="1:11">
      <c r="A35" s="43" t="s">
        <v>60</v>
      </c>
      <c r="B35" s="44" t="s">
        <v>61</v>
      </c>
      <c r="C35" s="93">
        <v>312000</v>
      </c>
      <c r="D35" s="45"/>
      <c r="E35" s="12"/>
    </row>
    <row r="36" spans="1:11">
      <c r="A36" s="43" t="s">
        <v>62</v>
      </c>
      <c r="B36" s="44" t="s">
        <v>63</v>
      </c>
      <c r="C36" s="93">
        <v>312000</v>
      </c>
      <c r="D36" s="46"/>
      <c r="E36" s="12"/>
    </row>
    <row r="37" spans="1:11">
      <c r="A37" s="43" t="s">
        <v>64</v>
      </c>
      <c r="B37" s="47" t="s">
        <v>65</v>
      </c>
      <c r="C37" s="90">
        <v>180000</v>
      </c>
      <c r="E37" s="38"/>
    </row>
    <row r="38" spans="1:11" ht="37.5">
      <c r="A38" s="43" t="s">
        <v>66</v>
      </c>
      <c r="B38" s="47" t="s">
        <v>67</v>
      </c>
      <c r="C38" s="94">
        <v>98000</v>
      </c>
      <c r="D38" s="81"/>
      <c r="E38" s="82"/>
      <c r="F38" s="64"/>
    </row>
    <row r="39" spans="1:11">
      <c r="A39" s="85" t="s">
        <v>93</v>
      </c>
      <c r="B39" s="86" t="s">
        <v>94</v>
      </c>
      <c r="C39" s="94">
        <v>15000</v>
      </c>
      <c r="D39" s="81"/>
      <c r="E39" s="82"/>
      <c r="F39" s="64"/>
    </row>
    <row r="40" spans="1:11">
      <c r="A40" s="39" t="s">
        <v>68</v>
      </c>
      <c r="B40" s="48" t="s">
        <v>69</v>
      </c>
      <c r="C40" s="95"/>
      <c r="D40" s="81"/>
      <c r="E40" s="83"/>
      <c r="F40" s="64"/>
    </row>
    <row r="41" spans="1:11" ht="37.5">
      <c r="A41" s="36" t="s">
        <v>70</v>
      </c>
      <c r="B41" s="37" t="s">
        <v>71</v>
      </c>
      <c r="C41" s="91">
        <v>266000</v>
      </c>
      <c r="D41" s="81"/>
      <c r="E41" s="82"/>
      <c r="F41" s="64"/>
    </row>
    <row r="42" spans="1:11">
      <c r="A42" s="36" t="s">
        <v>72</v>
      </c>
      <c r="B42" s="37" t="s">
        <v>73</v>
      </c>
      <c r="C42" s="94">
        <v>50000</v>
      </c>
      <c r="D42" s="65"/>
      <c r="E42" s="73"/>
      <c r="F42" s="67"/>
    </row>
    <row r="43" spans="1:11">
      <c r="A43" s="61" t="s">
        <v>87</v>
      </c>
      <c r="B43" s="62" t="s">
        <v>74</v>
      </c>
      <c r="C43" s="97">
        <v>150000</v>
      </c>
      <c r="D43" s="65"/>
      <c r="E43" s="73"/>
      <c r="F43" s="67"/>
    </row>
    <row r="44" spans="1:11">
      <c r="A44" s="111" t="s">
        <v>75</v>
      </c>
      <c r="B44" s="112"/>
      <c r="C44" s="96">
        <f>C7+C8+C9+C10+C12+C13+C14+C15+C17+C18+C19+C20+C21+C23+C25+C26+C28+C29+C31+C32+C34+C35+C36+C37+C38+C41+C42+C43+C39</f>
        <v>4024000</v>
      </c>
      <c r="D44" s="65"/>
      <c r="E44" s="74"/>
      <c r="F44" s="67"/>
      <c r="G44" s="64"/>
      <c r="H44" s="64"/>
      <c r="I44" s="64"/>
      <c r="J44" s="64"/>
      <c r="K44" s="64"/>
    </row>
    <row r="45" spans="1:11" ht="18" customHeight="1">
      <c r="C45" s="49"/>
      <c r="D45" s="66"/>
      <c r="E45" s="67"/>
      <c r="F45" s="67"/>
      <c r="G45" s="64"/>
      <c r="H45" s="64"/>
      <c r="I45" s="64"/>
      <c r="J45" s="64"/>
      <c r="K45" s="64"/>
    </row>
    <row r="46" spans="1:11">
      <c r="C46" s="49"/>
      <c r="D46" s="67"/>
      <c r="E46" s="67"/>
      <c r="F46" s="67"/>
      <c r="G46" s="64"/>
      <c r="H46" s="64"/>
      <c r="I46" s="64"/>
      <c r="J46" s="64"/>
      <c r="K46" s="64"/>
    </row>
    <row r="47" spans="1:11" ht="93.75">
      <c r="A47" s="78" t="s">
        <v>76</v>
      </c>
      <c r="B47" s="77" t="s">
        <v>5</v>
      </c>
      <c r="C47" s="50" t="s">
        <v>6</v>
      </c>
      <c r="D47" s="68"/>
      <c r="E47" s="75"/>
      <c r="F47" s="67"/>
      <c r="G47" s="64"/>
      <c r="H47" s="64"/>
      <c r="I47" s="64"/>
      <c r="J47" s="64"/>
      <c r="K47" s="64"/>
    </row>
    <row r="48" spans="1:11" ht="37.5">
      <c r="A48" s="79" t="s">
        <v>90</v>
      </c>
      <c r="B48" s="51" t="s">
        <v>85</v>
      </c>
      <c r="C48" s="94">
        <v>65000</v>
      </c>
      <c r="D48" s="65"/>
      <c r="E48" s="73"/>
      <c r="F48" s="67"/>
      <c r="G48" s="64"/>
      <c r="H48" s="64"/>
      <c r="I48" s="64"/>
      <c r="J48" s="64"/>
      <c r="K48" s="64"/>
    </row>
    <row r="49" spans="1:11">
      <c r="A49" s="80" t="s">
        <v>15</v>
      </c>
      <c r="B49" s="52" t="s">
        <v>96</v>
      </c>
      <c r="C49" s="98">
        <v>225000</v>
      </c>
      <c r="D49" s="65"/>
      <c r="E49" s="73"/>
      <c r="F49" s="67"/>
      <c r="G49" s="64"/>
      <c r="H49" s="64"/>
      <c r="I49" s="64"/>
      <c r="J49" s="64"/>
      <c r="K49" s="64"/>
    </row>
    <row r="50" spans="1:11" ht="37.5">
      <c r="A50" s="80" t="s">
        <v>91</v>
      </c>
      <c r="B50" s="72" t="s">
        <v>88</v>
      </c>
      <c r="C50" s="94">
        <v>96000</v>
      </c>
      <c r="D50" s="65"/>
      <c r="E50" s="73"/>
      <c r="F50" s="67"/>
      <c r="G50" s="64"/>
      <c r="H50" s="64"/>
      <c r="I50" s="64"/>
      <c r="J50" s="64"/>
      <c r="K50" s="64"/>
    </row>
    <row r="51" spans="1:11">
      <c r="A51" s="80" t="s">
        <v>92</v>
      </c>
      <c r="B51" s="53" t="s">
        <v>77</v>
      </c>
      <c r="C51" s="98">
        <v>40000</v>
      </c>
      <c r="D51" s="65"/>
      <c r="E51" s="73"/>
      <c r="F51" s="67"/>
      <c r="G51" s="109"/>
      <c r="H51" s="109"/>
      <c r="I51" s="109"/>
      <c r="J51" s="109"/>
      <c r="K51" s="109"/>
    </row>
    <row r="52" spans="1:11" ht="37.5">
      <c r="A52" s="80" t="s">
        <v>22</v>
      </c>
      <c r="B52" s="51" t="s">
        <v>78</v>
      </c>
      <c r="C52" s="94">
        <v>150000</v>
      </c>
      <c r="D52" s="65"/>
      <c r="E52" s="73"/>
      <c r="F52" s="67"/>
      <c r="G52" s="69"/>
      <c r="H52" s="69"/>
      <c r="I52" s="69"/>
      <c r="J52" s="69"/>
      <c r="K52" s="69"/>
    </row>
    <row r="53" spans="1:11">
      <c r="A53" s="113" t="s">
        <v>75</v>
      </c>
      <c r="B53" s="114"/>
      <c r="C53" s="96">
        <f>C48+C49+C50+C51+C52</f>
        <v>576000</v>
      </c>
      <c r="D53" s="65"/>
      <c r="E53" s="71"/>
      <c r="F53" s="67"/>
      <c r="G53" s="64"/>
      <c r="H53" s="64"/>
      <c r="I53" s="64"/>
      <c r="J53" s="64"/>
      <c r="K53" s="64"/>
    </row>
    <row r="54" spans="1:11">
      <c r="B54" s="54"/>
      <c r="C54" s="89">
        <f>C44+C53</f>
        <v>4600000</v>
      </c>
      <c r="D54" s="67"/>
      <c r="E54" s="67"/>
      <c r="F54" s="84"/>
      <c r="G54" s="64"/>
      <c r="H54" s="64"/>
      <c r="I54" s="64"/>
      <c r="J54" s="64"/>
      <c r="K54" s="64"/>
    </row>
    <row r="55" spans="1:11">
      <c r="D55" s="67"/>
      <c r="E55" s="67"/>
      <c r="F55" s="67"/>
      <c r="G55" s="70"/>
      <c r="H55" s="70"/>
      <c r="I55" s="70"/>
      <c r="J55" s="70"/>
      <c r="K55" s="70"/>
    </row>
    <row r="56" spans="1:11">
      <c r="D56" s="67"/>
      <c r="E56" s="67"/>
      <c r="F56" s="67"/>
      <c r="G56" s="64"/>
      <c r="H56" s="64"/>
      <c r="I56" s="64"/>
      <c r="J56" s="64"/>
      <c r="K56" s="64"/>
    </row>
    <row r="57" spans="1:11">
      <c r="D57" s="67"/>
      <c r="E57" s="67"/>
      <c r="F57" s="67"/>
      <c r="G57" s="64"/>
      <c r="H57" s="64"/>
      <c r="I57" s="64"/>
      <c r="J57" s="64"/>
      <c r="K57" s="64"/>
    </row>
    <row r="58" spans="1:11" ht="23.25">
      <c r="A58" s="107" t="s">
        <v>79</v>
      </c>
      <c r="B58" s="108"/>
      <c r="C58" s="87">
        <f>C44</f>
        <v>4024000</v>
      </c>
      <c r="D58" s="67"/>
      <c r="E58" s="67"/>
      <c r="F58" s="67"/>
      <c r="G58" s="64"/>
      <c r="H58" s="64"/>
      <c r="I58" s="64"/>
      <c r="J58" s="64"/>
      <c r="K58" s="64"/>
    </row>
    <row r="59" spans="1:11" ht="23.25">
      <c r="A59" s="107" t="s">
        <v>80</v>
      </c>
      <c r="B59" s="108"/>
      <c r="C59" s="87">
        <f>C53</f>
        <v>576000</v>
      </c>
      <c r="D59" s="67"/>
      <c r="E59" s="67"/>
      <c r="F59" s="64"/>
      <c r="G59" s="109"/>
      <c r="H59" s="109"/>
      <c r="I59" s="109"/>
      <c r="J59" s="109"/>
      <c r="K59" s="109"/>
    </row>
    <row r="60" spans="1:11" ht="23.25">
      <c r="A60" s="107" t="s">
        <v>84</v>
      </c>
      <c r="B60" s="108"/>
      <c r="C60" s="87">
        <f>C58+C59</f>
        <v>4600000</v>
      </c>
      <c r="D60" s="67"/>
      <c r="E60" s="67"/>
      <c r="F60" s="64"/>
      <c r="G60" s="69"/>
      <c r="H60" s="69"/>
      <c r="I60" s="69"/>
      <c r="J60" s="69"/>
      <c r="K60" s="69"/>
    </row>
    <row r="61" spans="1:11" ht="23.25">
      <c r="A61" s="55"/>
      <c r="B61" s="56"/>
      <c r="C61" s="87"/>
      <c r="D61" s="67"/>
      <c r="E61" s="67"/>
      <c r="F61" s="64"/>
      <c r="G61" s="69"/>
      <c r="H61" s="69"/>
      <c r="I61" s="69"/>
      <c r="J61" s="69"/>
      <c r="K61" s="69"/>
    </row>
    <row r="62" spans="1:11" ht="23.25">
      <c r="A62" s="107" t="s">
        <v>81</v>
      </c>
      <c r="B62" s="108"/>
      <c r="C62" s="87">
        <v>17496</v>
      </c>
      <c r="D62" s="84"/>
      <c r="E62" s="84"/>
      <c r="F62" s="64"/>
      <c r="G62" s="64"/>
      <c r="H62" s="64"/>
      <c r="I62" s="64"/>
      <c r="J62" s="64"/>
      <c r="K62" s="64"/>
    </row>
    <row r="63" spans="1:11" ht="23.25">
      <c r="A63" s="115" t="s">
        <v>95</v>
      </c>
      <c r="B63" s="108"/>
      <c r="C63" s="87">
        <v>2504</v>
      </c>
      <c r="D63" s="84"/>
      <c r="E63" s="67"/>
      <c r="F63" s="64"/>
      <c r="G63" s="64"/>
      <c r="H63" s="64"/>
      <c r="I63" s="64"/>
      <c r="J63" s="64"/>
      <c r="K63" s="64"/>
    </row>
    <row r="64" spans="1:11" ht="23.25">
      <c r="A64" s="110" t="s">
        <v>97</v>
      </c>
      <c r="B64" s="110"/>
      <c r="C64" s="88">
        <f>C62+C63</f>
        <v>20000</v>
      </c>
      <c r="D64" s="67"/>
      <c r="E64" s="67"/>
      <c r="F64" s="64"/>
      <c r="G64" s="70"/>
      <c r="H64" s="70"/>
      <c r="I64" s="70"/>
      <c r="J64" s="70"/>
      <c r="K64" s="70"/>
    </row>
    <row r="65" spans="2:11">
      <c r="B65" s="63"/>
      <c r="D65" s="67"/>
      <c r="E65" s="67"/>
      <c r="F65" s="64"/>
      <c r="G65" s="64"/>
      <c r="H65" s="64"/>
      <c r="I65" s="64"/>
      <c r="J65" s="64"/>
      <c r="K65" s="64"/>
    </row>
    <row r="66" spans="2:11">
      <c r="D66" s="67"/>
      <c r="E66" s="67"/>
      <c r="F66" s="64"/>
      <c r="G66" s="64"/>
      <c r="H66" s="64"/>
      <c r="I66" s="64"/>
      <c r="J66" s="64"/>
      <c r="K66" s="64"/>
    </row>
    <row r="67" spans="2:11">
      <c r="D67" s="64"/>
      <c r="E67" s="64"/>
      <c r="F67" s="64"/>
      <c r="G67" s="64"/>
      <c r="H67" s="64"/>
      <c r="I67" s="64"/>
      <c r="J67" s="64"/>
      <c r="K67" s="64"/>
    </row>
    <row r="68" spans="2:11">
      <c r="D68" s="64"/>
      <c r="E68" s="64"/>
      <c r="F68" s="64"/>
      <c r="G68" s="64"/>
      <c r="H68" s="64"/>
      <c r="I68" s="64"/>
      <c r="J68" s="64"/>
      <c r="K68" s="64"/>
    </row>
    <row r="69" spans="2:11">
      <c r="D69" s="64"/>
      <c r="E69" s="64"/>
      <c r="F69" s="64"/>
      <c r="G69" s="64"/>
      <c r="H69" s="64"/>
      <c r="I69" s="64"/>
      <c r="J69" s="64"/>
      <c r="K69" s="64"/>
    </row>
  </sheetData>
  <mergeCells count="13">
    <mergeCell ref="A60:B60"/>
    <mergeCell ref="A64:B64"/>
    <mergeCell ref="A44:B44"/>
    <mergeCell ref="G51:K51"/>
    <mergeCell ref="A53:B53"/>
    <mergeCell ref="A58:B58"/>
    <mergeCell ref="A62:B62"/>
    <mergeCell ref="A63:B63"/>
    <mergeCell ref="A1:C1"/>
    <mergeCell ref="A2:B3"/>
    <mergeCell ref="A4:C4"/>
    <mergeCell ref="A59:B59"/>
    <mergeCell ref="G59:K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2022-05-30T23:29:00Z</dcterms:created>
  <dcterms:modified xsi:type="dcterms:W3CDTF">2022-07-22T22:04:21Z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84EEEABEA7D8470DBC30BF7A3D0E24FD</vt:lpwstr>
  </property>
  <property fmtid="{D5CDD505-2E9C-101B-9397-08002B2CF9AE}" pid="3" name="KSOProductBuildVer">
    <vt:lpwstr>1049-11.2.0.11167</vt:lpwstr>
  </property>
</Properties>
</file>